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noordbrabant-my.sharepoint.com/personal/ikraneveld_brabant_nl/Documents/Documenten/Tijdelijk/Dagberichten/"/>
    </mc:Choice>
  </mc:AlternateContent>
  <bookViews>
    <workbookView xWindow="0" yWindow="0" windowWidth="28770" windowHeight="11370"/>
  </bookViews>
  <sheets>
    <sheet name="Start" sheetId="1" r:id="rId1"/>
    <sheet name="Inkomsten" sheetId="3" r:id="rId2"/>
    <sheet name="A. Fractieondersteuning" sheetId="10" r:id="rId3"/>
    <sheet name="B. Fractieactiviteiten" sheetId="13" r:id="rId4"/>
    <sheet name="C. Algemene kosten" sheetId="14" r:id="rId5"/>
    <sheet name="D. Overige kosten" sheetId="15" r:id="rId6"/>
  </sheets>
  <definedNames>
    <definedName name="_xlnm.Print_Area" localSheetId="0">Start!$D$2:$O$135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1" i="1" l="1"/>
  <c r="B62" i="1" l="1"/>
  <c r="G48" i="1"/>
  <c r="F46" i="1" l="1"/>
  <c r="G49" i="1" s="1"/>
  <c r="K50" i="1" s="1"/>
  <c r="J111" i="1"/>
  <c r="J95" i="1" l="1"/>
  <c r="J94" i="1"/>
  <c r="D74" i="14"/>
  <c r="J90" i="1" s="1"/>
  <c r="D33" i="15"/>
  <c r="D19" i="15"/>
  <c r="C2" i="15"/>
  <c r="D63" i="14"/>
  <c r="J89" i="1" s="1"/>
  <c r="D49" i="14"/>
  <c r="J88" i="1" s="1"/>
  <c r="D38" i="14"/>
  <c r="J87" i="1" s="1"/>
  <c r="D27" i="14"/>
  <c r="J86" i="1" s="1"/>
  <c r="D16" i="14"/>
  <c r="J85" i="1" s="1"/>
  <c r="C2" i="14"/>
  <c r="D57" i="13" l="1"/>
  <c r="J81" i="1" s="1"/>
  <c r="D47" i="13"/>
  <c r="J80" i="1" s="1"/>
  <c r="D37" i="13"/>
  <c r="J79" i="1" s="1"/>
  <c r="D27" i="13"/>
  <c r="J78" i="1" s="1"/>
  <c r="D17" i="13"/>
  <c r="J77" i="1" s="1"/>
  <c r="C2" i="13"/>
  <c r="D71" i="10"/>
  <c r="J73" i="1" s="1"/>
  <c r="D60" i="10"/>
  <c r="J72" i="1" s="1"/>
  <c r="D49" i="10"/>
  <c r="J71" i="1" s="1"/>
  <c r="D38" i="10"/>
  <c r="J70" i="1" s="1"/>
  <c r="D27" i="10"/>
  <c r="J69" i="1" s="1"/>
  <c r="D16" i="10"/>
  <c r="J68" i="1" s="1"/>
  <c r="C2" i="10"/>
  <c r="D29" i="3" l="1"/>
  <c r="K56" i="1" s="1"/>
  <c r="D15" i="3"/>
  <c r="C2" i="3" l="1"/>
  <c r="N58" i="1" l="1"/>
  <c r="J102" i="1"/>
  <c r="F5" i="1"/>
  <c r="E12" i="1" l="1"/>
  <c r="D9" i="1"/>
  <c r="K96" i="1" l="1"/>
  <c r="K82" i="1"/>
  <c r="K74" i="1"/>
  <c r="J117" i="1"/>
  <c r="N97" i="1" l="1"/>
  <c r="J103" i="1" s="1"/>
  <c r="J104" i="1" s="1"/>
  <c r="J112" i="1" s="1"/>
  <c r="J113" i="1" l="1"/>
  <c r="J119" i="1" s="1"/>
  <c r="J120" i="1" s="1"/>
</calcChain>
</file>

<file path=xl/sharedStrings.xml><?xml version="1.0" encoding="utf-8"?>
<sst xmlns="http://schemas.openxmlformats.org/spreadsheetml/2006/main" count="294" uniqueCount="131">
  <si>
    <t>Fractie</t>
  </si>
  <si>
    <t>selecteer</t>
  </si>
  <si>
    <t>VVD</t>
  </si>
  <si>
    <t>CDA</t>
  </si>
  <si>
    <t>SP</t>
  </si>
  <si>
    <t>D66</t>
  </si>
  <si>
    <t>PVV</t>
  </si>
  <si>
    <t>PvdA</t>
  </si>
  <si>
    <t>Groep Rutjens</t>
  </si>
  <si>
    <t>Groep de Bie</t>
  </si>
  <si>
    <t>Partij voor de Dieren</t>
  </si>
  <si>
    <t>Forum voor Democratie</t>
  </si>
  <si>
    <t>50PLUS</t>
  </si>
  <si>
    <t>Lokaal Brabant</t>
  </si>
  <si>
    <t>ChristenUnie-SGP</t>
  </si>
  <si>
    <t>Betreft boekjaar</t>
  </si>
  <si>
    <t xml:space="preserve"> is toegekend. 
</t>
  </si>
  <si>
    <t xml:space="preserve">Financieel overzicht </t>
  </si>
  <si>
    <t xml:space="preserve">Inkomsten </t>
  </si>
  <si>
    <t xml:space="preserve">Bestedingen </t>
  </si>
  <si>
    <t>in</t>
  </si>
  <si>
    <t xml:space="preserve">had de fractie van </t>
  </si>
  <si>
    <t>personen in dienst, die gezamenlijk</t>
  </si>
  <si>
    <t>fte's vervullen</t>
  </si>
  <si>
    <t xml:space="preserve">De fractie van </t>
  </si>
  <si>
    <t>had in</t>
  </si>
  <si>
    <t xml:space="preserve">Met dit verslag wordt verantwoording afgelegd over de besteding van de bijdrage voor fractie-ondersteuning zoals die door 
de Provinciale Staten van Noord-Brabant op grond van de Verordening voor ambtelijke bijstand en fractie-ondersteuning Provinciale Staten 2018 van </t>
  </si>
  <si>
    <t>I    Inhoudelijk verslag van de activiteiten</t>
  </si>
  <si>
    <t>ð</t>
  </si>
  <si>
    <t>Plaats hier, of als bijlage bij deze verantwoording, het inhoudelijk verslag van de activiteiten</t>
  </si>
  <si>
    <t xml:space="preserve">Het verslag dient ertoe om het grootste gedeelte van de uitgaven inhoudelijk te duiden. In dit verslag komen in ieder geval de volgende elementen terug:
1)   Wie het fractiebudget (naam stichting) ontvangt
2)   Hoe de fractie in elkaar steekt (hoeveel zetels en welke ontwikkelingen er eventueel zijn geweest (splitsing, wijzigingen etc.), hoeveel fractieondersteuners zijn er in dienst en hoeveel fractievergaderingen zijn gehouden?)
3)   Welke fractie activiteiten er geweest zijn ter versterking van de kaderstellende en controlerende rol;
4)   Welke fractie activiteiten er geweest zijn ter versterking van de volksvertegenwoordigende rol.
</t>
  </si>
  <si>
    <t xml:space="preserve">
Het verslag bestaat uit drie delen: een inhoudelijk verslag, een financieel overzicht en een nadere financiële uitsplitsing van 
de inkomsten en bestedingen. 
In die financiële uitsplitsing dient op factuurniveau ten minste de volgende informatie te zijn opgenomen: 
- datum (bank)transactie
- korte omschrijving
- aan wie de betaling verricht is en 
- de kostensoort;
Per kostensoort dient de totaaltelling in de financiële uitsplitsing aan te sluiten bij het opgegeven bedrag in het financiële overzicht.
Het verslag is opgesteld op basis van het kasstelsel.</t>
  </si>
  <si>
    <t>a</t>
  </si>
  <si>
    <t>Toegekende fractiegelden</t>
  </si>
  <si>
    <t>ja</t>
  </si>
  <si>
    <t>nee</t>
  </si>
  <si>
    <t>Aantal leden</t>
  </si>
  <si>
    <t>Berekening</t>
  </si>
  <si>
    <t>totaal</t>
  </si>
  <si>
    <t>b</t>
  </si>
  <si>
    <t>Overige inkomsten</t>
  </si>
  <si>
    <t>personen</t>
  </si>
  <si>
    <t>Hoeveel fte vullen deze personen gezamenlijk in?</t>
  </si>
  <si>
    <t>fte</t>
  </si>
  <si>
    <t>Bruto salaris incl. vakantietoeslag</t>
  </si>
  <si>
    <t>Sociale lasten incl pensioenpremie</t>
  </si>
  <si>
    <t>Kostenvergoedingen</t>
  </si>
  <si>
    <t>Opleidingskosten fractiemedewerkers</t>
  </si>
  <si>
    <t>Kosten inhuur personeel</t>
  </si>
  <si>
    <t>Overige personele lasten</t>
  </si>
  <si>
    <t>Subtotaal</t>
  </si>
  <si>
    <t>Activiteiten</t>
  </si>
  <si>
    <t>Opleidingen</t>
  </si>
  <si>
    <t>Reiskosten vrijwilligers</t>
  </si>
  <si>
    <t>Onderzoekskosten</t>
  </si>
  <si>
    <t>Overige kosten fractieactiviteiten</t>
  </si>
  <si>
    <t>Administratiekosten</t>
  </si>
  <si>
    <t xml:space="preserve">Telefoon-, porto en kantoorbehoeften </t>
  </si>
  <si>
    <t>Drukwerk en kopieerkosten</t>
  </si>
  <si>
    <t>Huisvestingskosten</t>
  </si>
  <si>
    <t>Automatisering en ICT</t>
  </si>
  <si>
    <t>Literatuur</t>
  </si>
  <si>
    <t>Representatie</t>
  </si>
  <si>
    <t>Overig</t>
  </si>
  <si>
    <t>Totaal kosten</t>
  </si>
  <si>
    <t>Toe te kennen bijdrage</t>
  </si>
  <si>
    <t>Maximale bijdrage</t>
  </si>
  <si>
    <t>Fractiekosten</t>
  </si>
  <si>
    <t xml:space="preserve">Overschot of tekort (resultaat) </t>
  </si>
  <si>
    <t>Geef in geval van een tekort aan hoe dit wordt gedekt</t>
  </si>
  <si>
    <t xml:space="preserve">bij </t>
  </si>
  <si>
    <t>Terug te storten naar de Provincie</t>
  </si>
  <si>
    <t>Ondertekening</t>
  </si>
  <si>
    <t>Ondergetekende verklaart dat de verantwoording naar waarheid is ingevuld en dat alle hierin opgenomen uitgaven
voldoende aan de bepalingen zoals opgenomen in Verordening ambtelijke bijstand en fractie ondersteuning Provinciale Staten 2018</t>
  </si>
  <si>
    <t>Datum</t>
  </si>
  <si>
    <t>Naam fractievoorzitter</t>
  </si>
  <si>
    <t>Handtekening</t>
  </si>
  <si>
    <t>Plaats</t>
  </si>
  <si>
    <t>Totaal inkomsten</t>
  </si>
  <si>
    <t>Datum (bank) transactie</t>
  </si>
  <si>
    <t>Omschrijving</t>
  </si>
  <si>
    <t>Zijn er andere betalingen geweest die u hierboven niet kwijt kon, maar die toch van belang zijn?</t>
  </si>
  <si>
    <t xml:space="preserve">Verantwoording besteding bijdrage voor fractieondersteuning 2022 
van de fractie van </t>
  </si>
  <si>
    <t>Vul hieronder in hoeveel leden uw fractie had:</t>
  </si>
  <si>
    <t>Vast bedrag per fractie (€ 21.815)</t>
  </si>
  <si>
    <t>Reservepositie 2022</t>
  </si>
  <si>
    <t>Hoeveel bedroeg de fractiereserve op 1 januari 2022?</t>
  </si>
  <si>
    <t>Reserve per 01-01-2022</t>
  </si>
  <si>
    <t>Reserve per 31-12-2022</t>
  </si>
  <si>
    <t>Financiële uitsplitsing inkomsten en bestedingen 2022</t>
  </si>
  <si>
    <r>
      <t xml:space="preserve">d. Overige kosten </t>
    </r>
    <r>
      <rPr>
        <i/>
        <sz val="10"/>
        <color rgb="FFFF0000"/>
        <rFont val="Futura Book"/>
        <family val="2"/>
      </rPr>
      <t>Niet hier invullen, volgt rechtstreeks uit tabblad "D. Overige Kosten"</t>
    </r>
  </si>
  <si>
    <r>
      <t xml:space="preserve">a. Personele kosten fractieondersteuning </t>
    </r>
    <r>
      <rPr>
        <i/>
        <sz val="10"/>
        <color rgb="FFFF0000"/>
        <rFont val="Futura Book"/>
        <family val="2"/>
      </rPr>
      <t>Niet hier invullen, volgt rechtstreeks uit tabblad "A. Fractieondersteuning"</t>
    </r>
  </si>
  <si>
    <r>
      <t xml:space="preserve">b. Kosten fractieactiviteiten </t>
    </r>
    <r>
      <rPr>
        <i/>
        <sz val="10"/>
        <color rgb="FFFF0000"/>
        <rFont val="Futura Book"/>
        <family val="2"/>
      </rPr>
      <t>Niet hier invullen, volgt rechtstreeks uit tabblad "B. Fractieactiviteiten"</t>
    </r>
  </si>
  <si>
    <r>
      <t xml:space="preserve">c. Algemene kosten </t>
    </r>
    <r>
      <rPr>
        <i/>
        <sz val="10"/>
        <color rgb="FFFF0000"/>
        <rFont val="Futura Book"/>
        <family val="2"/>
      </rPr>
      <t>Niet hier invullen, volgt rechtstreeks uit tabblad "C. Kosten Algemeen"</t>
    </r>
  </si>
  <si>
    <t>SELECTEER</t>
  </si>
  <si>
    <t>Reserve 01-01-2021</t>
  </si>
  <si>
    <t>ALS(C2="Ja";1;2)</t>
  </si>
  <si>
    <t>Beginstand</t>
  </si>
  <si>
    <t>Giften leden</t>
  </si>
  <si>
    <t>Bedrag</t>
  </si>
  <si>
    <t>TOTAAL overig</t>
  </si>
  <si>
    <t>TOTAAL fractiegelden</t>
  </si>
  <si>
    <t>Voeg indien nodig zelf extra rijen toe</t>
  </si>
  <si>
    <t>Fractie:</t>
  </si>
  <si>
    <t>TOTAAL</t>
  </si>
  <si>
    <t>Niet hier invullen, volgt rechtstreeks uit tabblad "Inkomsten"</t>
  </si>
  <si>
    <t>A Fractiegelden</t>
  </si>
  <si>
    <t>B Overig</t>
  </si>
  <si>
    <t>Bruto salaris inclusief vakantietoeslag</t>
  </si>
  <si>
    <t>A. Fractieondersteuning (personele kosten fractieondersteuning)</t>
  </si>
  <si>
    <t>B. Fractieactiviteiten</t>
  </si>
  <si>
    <t>C. Algemene kosten</t>
  </si>
  <si>
    <t>Telefoon- porto en kantoorbehoeften</t>
  </si>
  <si>
    <t>Huisvestigingskosten</t>
  </si>
  <si>
    <t>D. Overige kosten</t>
  </si>
  <si>
    <t>Tabblad Inkomsten</t>
  </si>
  <si>
    <t>EINDE TABBLAD</t>
  </si>
  <si>
    <t>Bedrag per fractielid (€ 5.470)</t>
  </si>
  <si>
    <t>Toelichting uit de verordening</t>
  </si>
  <si>
    <t>II   Financieel overzicht 2022</t>
  </si>
  <si>
    <t>Recapitulatie 2022</t>
  </si>
  <si>
    <t>Verrekening 2022</t>
  </si>
  <si>
    <t>Bestedingen 2022</t>
  </si>
  <si>
    <t xml:space="preserve">Hoeveel personen had uw fractie in 2022 in dienst? </t>
  </si>
  <si>
    <t xml:space="preserve"> (30 procent van de bijdrage in 2022)</t>
  </si>
  <si>
    <t>Stand reserve per 31-12-2022</t>
  </si>
  <si>
    <t>Inkomsten 2022</t>
  </si>
  <si>
    <t>GroenLinks</t>
  </si>
  <si>
    <t>Denk bijvoorbeeld aan terugstorting reserve in 2022</t>
  </si>
  <si>
    <t>Maximale toegestane reserve per eind 2022</t>
  </si>
  <si>
    <r>
      <rPr>
        <b/>
        <i/>
        <sz val="12"/>
        <color theme="1"/>
        <rFont val="Wingdings"/>
        <charset val="2"/>
      </rPr>
      <t xml:space="preserve">è </t>
    </r>
    <r>
      <rPr>
        <b/>
        <i/>
        <sz val="12"/>
        <color theme="1"/>
        <rFont val="Futura Book"/>
        <family val="2"/>
      </rPr>
      <t>Vul nu eerst de overige tabbladen in. De totaalbedragen komen rechtstreeks hieronder terecht.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</si>
</sst>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4" formatCode="_ &quot;€&quot;\ * #,##0.00_ ;_ &quot;€&quot;\ * \-#,##0.00_ ;_ &quot;€&quot;\ * &quot;-&quot;??_ ;_ @_ "/>
    <numFmt numFmtId="164" formatCode="_ &quot;€&quot;\ * #,##0_ ;_ &quot;€&quot;\ * \-#,##0_ ;_ &quot;€&quot;\ * &quot;-&quot;??_ ;_ @_ "/>
    <numFmt numFmtId="165" formatCode="&quot;€&quot;\ #,##0"/>
  </numFmts>
  <fonts count="30" x14ac:knownFonts="1">
    <font>
      <sz val="10"/>
      <color theme="1"/>
      <name val="Futura Book"/>
      <family val="2"/>
    </font>
    <font>
      <sz val="10"/>
      <color rgb="FF9C0006"/>
      <name val="Futura Book"/>
      <family val="2"/>
    </font>
    <font>
      <sz val="10"/>
      <color rgb="FF9C6500"/>
      <name val="Futura Book"/>
      <family val="2"/>
    </font>
    <font>
      <b/>
      <sz val="10"/>
      <color theme="1"/>
      <name val="Futura Book"/>
      <family val="2"/>
    </font>
    <font>
      <i/>
      <u/>
      <sz val="10"/>
      <color theme="1"/>
      <name val="Futura Book"/>
      <family val="2"/>
    </font>
    <font>
      <sz val="14"/>
      <color theme="1"/>
      <name val="Futura Book"/>
      <family val="2"/>
    </font>
    <font>
      <b/>
      <sz val="14"/>
      <color theme="1"/>
      <name val="Futura Book"/>
      <family val="2"/>
    </font>
    <font>
      <sz val="10"/>
      <color theme="1"/>
      <name val="Wingdings"/>
      <charset val="2"/>
    </font>
    <font>
      <i/>
      <sz val="10"/>
      <color theme="1"/>
      <name val="Futura Book"/>
      <family val="2"/>
    </font>
    <font>
      <u/>
      <sz val="10"/>
      <color theme="1"/>
      <name val="Futura Book"/>
      <family val="2"/>
    </font>
    <font>
      <sz val="12"/>
      <color theme="1"/>
      <name val="Futura Book"/>
      <family val="2"/>
    </font>
    <font>
      <u/>
      <sz val="12"/>
      <color theme="1"/>
      <name val="Futura Book"/>
      <family val="2"/>
    </font>
    <font>
      <b/>
      <i/>
      <sz val="12"/>
      <color theme="1"/>
      <name val="Wingdings"/>
      <charset val="2"/>
    </font>
    <font>
      <b/>
      <i/>
      <sz val="12"/>
      <color theme="1"/>
      <name val="Futura Book"/>
      <family val="2"/>
    </font>
    <font>
      <b/>
      <sz val="12"/>
      <color theme="1"/>
      <name val="Futura Book"/>
      <family val="2"/>
    </font>
    <font>
      <sz val="10"/>
      <name val="Arial"/>
      <family val="2"/>
    </font>
    <font>
      <sz val="11"/>
      <name val="Baskerville MT"/>
      <family val="1"/>
    </font>
    <font>
      <b/>
      <sz val="12"/>
      <name val="Arial"/>
      <family val="2"/>
    </font>
    <font>
      <b/>
      <sz val="16"/>
      <name val="Arial"/>
      <family val="2"/>
    </font>
    <font>
      <b/>
      <sz val="10"/>
      <name val="Arial"/>
      <family val="2"/>
    </font>
    <font>
      <sz val="12"/>
      <name val="Arial"/>
      <family val="2"/>
    </font>
    <font>
      <i/>
      <sz val="12"/>
      <name val="Arial"/>
      <family val="2"/>
    </font>
    <font>
      <b/>
      <sz val="10"/>
      <color rgb="FFFA7D00"/>
      <name val="Futura Book"/>
      <family val="2"/>
    </font>
    <font>
      <i/>
      <sz val="10"/>
      <color rgb="FFFF0000"/>
      <name val="Futura Book"/>
      <family val="2"/>
    </font>
    <font>
      <b/>
      <i/>
      <sz val="10"/>
      <color theme="1"/>
      <name val="Futura Book"/>
      <family val="2"/>
    </font>
    <font>
      <sz val="12"/>
      <color rgb="FF1E1E1E"/>
      <name val="Segoe UI"/>
      <family val="2"/>
    </font>
    <font>
      <i/>
      <sz val="10"/>
      <name val="Futura Book"/>
      <family val="2"/>
    </font>
    <font>
      <b/>
      <i/>
      <u/>
      <sz val="10"/>
      <name val="Arial"/>
      <family val="2"/>
    </font>
    <font>
      <b/>
      <i/>
      <sz val="12"/>
      <name val="Arial"/>
      <family val="2"/>
    </font>
    <font>
      <i/>
      <sz val="12"/>
      <color rgb="FFFF0000"/>
      <name val="Arial"/>
      <family val="2"/>
    </font>
  </fonts>
  <fills count="10">
    <fill>
      <patternFill patternType="none"/>
    </fill>
    <fill>
      <patternFill patternType="gray125"/>
    </fill>
    <fill>
      <patternFill patternType="solid">
        <fgColor rgb="FFFFC7CE"/>
      </patternFill>
    </fill>
    <fill>
      <patternFill patternType="solid">
        <fgColor rgb="FFFFEB9C"/>
      </patternFill>
    </fill>
    <fill>
      <patternFill patternType="solid">
        <fgColor rgb="FFCCFF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2F2F2"/>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rgb="FFFF0000"/>
      </bottom>
      <diagonal/>
    </border>
    <border>
      <left style="thin">
        <color indexed="64"/>
      </left>
      <right style="medium">
        <color rgb="FFFF0000"/>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style="medium">
        <color rgb="FFFF0000"/>
      </top>
      <bottom/>
      <diagonal/>
    </border>
    <border>
      <left style="medium">
        <color rgb="FFFF0000"/>
      </left>
      <right/>
      <top/>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16" fillId="0" borderId="0"/>
    <xf numFmtId="0" fontId="22" fillId="8" borderId="22" applyNumberFormat="0" applyAlignment="0" applyProtection="0"/>
  </cellStyleXfs>
  <cellXfs count="146">
    <xf numFmtId="0" fontId="0" fillId="0" borderId="0" xfId="0"/>
    <xf numFmtId="0" fontId="3" fillId="0" borderId="0" xfId="0" applyFont="1" applyBorder="1"/>
    <xf numFmtId="0" fontId="0" fillId="0" borderId="0" xfId="0" applyAlignment="1">
      <alignment horizontal="left" vertical="center"/>
    </xf>
    <xf numFmtId="0" fontId="0" fillId="0" borderId="0" xfId="0" applyAlignment="1">
      <alignment wrapText="1"/>
    </xf>
    <xf numFmtId="0" fontId="0" fillId="0" borderId="0" xfId="0" applyAlignment="1">
      <alignment horizontal="left" vertical="top"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2" xfId="0" applyBorder="1"/>
    <xf numFmtId="0" fontId="0" fillId="0" borderId="9" xfId="0" applyBorder="1"/>
    <xf numFmtId="0" fontId="7" fillId="0" borderId="6" xfId="0" applyFont="1" applyBorder="1" applyAlignment="1">
      <alignment horizontal="right"/>
    </xf>
    <xf numFmtId="0" fontId="9" fillId="0" borderId="0" xfId="0" applyFont="1" applyBorder="1"/>
    <xf numFmtId="0" fontId="0" fillId="0" borderId="0" xfId="0" applyAlignment="1">
      <alignment vertical="center"/>
    </xf>
    <xf numFmtId="0" fontId="0" fillId="0" borderId="0" xfId="0" applyBorder="1" applyAlignment="1">
      <alignment vertical="center"/>
    </xf>
    <xf numFmtId="0" fontId="0" fillId="0" borderId="7" xfId="0" applyBorder="1" applyAlignment="1">
      <alignment vertical="center"/>
    </xf>
    <xf numFmtId="0" fontId="11" fillId="5" borderId="6" xfId="0" applyFont="1" applyFill="1" applyBorder="1" applyAlignment="1">
      <alignment horizontal="right" vertical="center"/>
    </xf>
    <xf numFmtId="0" fontId="11" fillId="5" borderId="0" xfId="0" applyFont="1" applyFill="1" applyBorder="1" applyAlignment="1">
      <alignment vertical="center"/>
    </xf>
    <xf numFmtId="0" fontId="11" fillId="5" borderId="6" xfId="0" applyFont="1" applyFill="1" applyBorder="1" applyAlignment="1">
      <alignment vertical="center"/>
    </xf>
    <xf numFmtId="0" fontId="8" fillId="0" borderId="0" xfId="0" applyFont="1" applyBorder="1"/>
    <xf numFmtId="6" fontId="0" fillId="0" borderId="0" xfId="0" applyNumberFormat="1" applyBorder="1"/>
    <xf numFmtId="0" fontId="0" fillId="0" borderId="0" xfId="0" applyFont="1" applyBorder="1"/>
    <xf numFmtId="0" fontId="0" fillId="0" borderId="1" xfId="0" applyBorder="1" applyAlignment="1">
      <alignment horizontal="center" vertical="center"/>
    </xf>
    <xf numFmtId="0" fontId="0" fillId="0" borderId="1" xfId="0" applyBorder="1"/>
    <xf numFmtId="164" fontId="0" fillId="0" borderId="0" xfId="0" applyNumberFormat="1" applyBorder="1"/>
    <xf numFmtId="0" fontId="0" fillId="0" borderId="15" xfId="0" applyFont="1" applyBorder="1"/>
    <xf numFmtId="0" fontId="15" fillId="0" borderId="0" xfId="0" applyFont="1" applyBorder="1" applyAlignment="1"/>
    <xf numFmtId="0" fontId="0" fillId="0" borderId="15" xfId="0" applyBorder="1"/>
    <xf numFmtId="0" fontId="3" fillId="0" borderId="15" xfId="0" applyFont="1" applyBorder="1"/>
    <xf numFmtId="0" fontId="0" fillId="7" borderId="6" xfId="0" applyFont="1" applyFill="1" applyBorder="1"/>
    <xf numFmtId="0" fontId="10" fillId="7" borderId="0" xfId="0" applyFont="1" applyFill="1" applyBorder="1"/>
    <xf numFmtId="0" fontId="0" fillId="7" borderId="0" xfId="0" applyFont="1" applyFill="1" applyBorder="1"/>
    <xf numFmtId="0" fontId="0" fillId="7" borderId="7" xfId="0" applyFont="1" applyFill="1" applyBorder="1"/>
    <xf numFmtId="0" fontId="4" fillId="0" borderId="0" xfId="0" applyFont="1" applyBorder="1"/>
    <xf numFmtId="164" fontId="0" fillId="0" borderId="0" xfId="0" applyNumberFormat="1" applyFont="1" applyBorder="1"/>
    <xf numFmtId="0" fontId="3" fillId="0" borderId="17" xfId="0" applyFont="1" applyBorder="1"/>
    <xf numFmtId="164" fontId="3" fillId="0" borderId="16" xfId="0" applyNumberFormat="1" applyFont="1" applyBorder="1"/>
    <xf numFmtId="0" fontId="0" fillId="0" borderId="0" xfId="0" applyFont="1" applyBorder="1" applyAlignment="1"/>
    <xf numFmtId="0" fontId="8" fillId="0" borderId="0" xfId="0" applyFont="1"/>
    <xf numFmtId="0" fontId="10" fillId="7" borderId="6" xfId="0" applyFont="1" applyFill="1" applyBorder="1" applyAlignment="1">
      <alignment vertical="center"/>
    </xf>
    <xf numFmtId="0" fontId="14" fillId="7" borderId="0" xfId="0" applyFont="1" applyFill="1" applyBorder="1" applyAlignment="1">
      <alignment vertical="center"/>
    </xf>
    <xf numFmtId="0" fontId="0" fillId="7" borderId="0" xfId="0" applyFill="1" applyBorder="1" applyAlignment="1">
      <alignment vertical="center"/>
    </xf>
    <xf numFmtId="0" fontId="0" fillId="7" borderId="7" xfId="0" applyFill="1" applyBorder="1" applyAlignment="1">
      <alignment vertical="center"/>
    </xf>
    <xf numFmtId="0" fontId="16" fillId="0" borderId="0" xfId="3"/>
    <xf numFmtId="0" fontId="17" fillId="0" borderId="0" xfId="3" applyFont="1"/>
    <xf numFmtId="0" fontId="18" fillId="0" borderId="0" xfId="3" applyFont="1"/>
    <xf numFmtId="0" fontId="19" fillId="0" borderId="0" xfId="3" applyFont="1"/>
    <xf numFmtId="0" fontId="20" fillId="0" borderId="19" xfId="3" applyFont="1" applyBorder="1" applyAlignment="1">
      <alignment vertical="top" wrapText="1"/>
    </xf>
    <xf numFmtId="16" fontId="20" fillId="0" borderId="0" xfId="3" applyNumberFormat="1" applyFont="1"/>
    <xf numFmtId="44" fontId="20" fillId="0" borderId="20" xfId="3" applyNumberFormat="1" applyFont="1" applyBorder="1" applyAlignment="1">
      <alignment vertical="top" wrapText="1"/>
    </xf>
    <xf numFmtId="0" fontId="20" fillId="0" borderId="0" xfId="3" applyFont="1"/>
    <xf numFmtId="44" fontId="20" fillId="0" borderId="20" xfId="3" applyNumberFormat="1" applyFont="1" applyBorder="1"/>
    <xf numFmtId="4" fontId="20" fillId="0" borderId="0" xfId="3" applyNumberFormat="1" applyFont="1"/>
    <xf numFmtId="164" fontId="17" fillId="0" borderId="21" xfId="3" applyNumberFormat="1" applyFont="1" applyBorder="1"/>
    <xf numFmtId="3" fontId="20" fillId="0" borderId="0" xfId="3" applyNumberFormat="1" applyFont="1"/>
    <xf numFmtId="16" fontId="21" fillId="0" borderId="0" xfId="3" applyNumberFormat="1" applyFont="1"/>
    <xf numFmtId="0" fontId="17" fillId="0" borderId="18" xfId="3" applyFont="1" applyBorder="1" applyAlignment="1">
      <alignment horizontal="center" wrapText="1"/>
    </xf>
    <xf numFmtId="0" fontId="15" fillId="0" borderId="0" xfId="0" applyFont="1" applyBorder="1"/>
    <xf numFmtId="0" fontId="0" fillId="0" borderId="0" xfId="0" applyBorder="1" applyAlignment="1">
      <alignment horizontal="left"/>
    </xf>
    <xf numFmtId="0" fontId="23" fillId="0" borderId="0" xfId="0" applyFont="1" applyBorder="1"/>
    <xf numFmtId="0" fontId="24" fillId="6" borderId="0" xfId="2" applyFont="1" applyFill="1" applyBorder="1"/>
    <xf numFmtId="0" fontId="0" fillId="6" borderId="0" xfId="0" applyFill="1" applyBorder="1"/>
    <xf numFmtId="0" fontId="1" fillId="6" borderId="0" xfId="1" applyFill="1" applyBorder="1"/>
    <xf numFmtId="0" fontId="1" fillId="6" borderId="0" xfId="1" applyFill="1" applyBorder="1" applyAlignment="1"/>
    <xf numFmtId="6" fontId="0" fillId="0" borderId="0" xfId="0" applyNumberFormat="1"/>
    <xf numFmtId="0" fontId="25" fillId="0" borderId="0" xfId="0" applyFont="1"/>
    <xf numFmtId="164" fontId="0" fillId="0" borderId="1" xfId="0" applyNumberFormat="1" applyBorder="1"/>
    <xf numFmtId="164" fontId="22" fillId="8" borderId="22" xfId="4" applyNumberFormat="1" applyBorder="1"/>
    <xf numFmtId="0" fontId="10" fillId="7" borderId="3" xfId="0" applyFont="1" applyFill="1" applyBorder="1" applyAlignment="1">
      <alignment vertical="center"/>
    </xf>
    <xf numFmtId="0" fontId="14" fillId="7" borderId="4" xfId="0" applyFont="1" applyFill="1" applyBorder="1" applyAlignment="1">
      <alignment vertical="center"/>
    </xf>
    <xf numFmtId="0" fontId="0" fillId="7" borderId="4" xfId="0" applyFill="1" applyBorder="1" applyAlignment="1">
      <alignment vertical="center"/>
    </xf>
    <xf numFmtId="0" fontId="0" fillId="7" borderId="5" xfId="0" applyFill="1" applyBorder="1" applyAlignment="1">
      <alignment vertical="center"/>
    </xf>
    <xf numFmtId="0" fontId="0" fillId="7" borderId="3" xfId="0" applyFont="1" applyFill="1" applyBorder="1"/>
    <xf numFmtId="0" fontId="14" fillId="7" borderId="4" xfId="0" applyFont="1" applyFill="1" applyBorder="1"/>
    <xf numFmtId="0" fontId="0" fillId="7" borderId="4" xfId="0" applyFont="1" applyFill="1" applyBorder="1"/>
    <xf numFmtId="0" fontId="0" fillId="7" borderId="5" xfId="0" applyFont="1" applyFill="1" applyBorder="1"/>
    <xf numFmtId="0" fontId="3" fillId="0" borderId="25" xfId="0" applyFont="1" applyBorder="1"/>
    <xf numFmtId="164" fontId="22" fillId="8" borderId="26" xfId="4" applyNumberFormat="1" applyBorder="1"/>
    <xf numFmtId="0" fontId="26" fillId="6" borderId="0" xfId="1" applyFont="1" applyFill="1" applyBorder="1"/>
    <xf numFmtId="0" fontId="15" fillId="0" borderId="0" xfId="0" applyFont="1" applyBorder="1"/>
    <xf numFmtId="0" fontId="0" fillId="6" borderId="2" xfId="0" applyFill="1" applyBorder="1"/>
    <xf numFmtId="0" fontId="6" fillId="7" borderId="0" xfId="0" applyFont="1" applyFill="1"/>
    <xf numFmtId="0" fontId="19" fillId="0" borderId="28" xfId="3" applyFont="1" applyBorder="1"/>
    <xf numFmtId="0" fontId="19" fillId="0" borderId="29" xfId="3" applyFont="1" applyBorder="1"/>
    <xf numFmtId="0" fontId="27" fillId="0" borderId="28" xfId="3" applyFont="1" applyBorder="1"/>
    <xf numFmtId="0" fontId="17" fillId="0" borderId="1" xfId="3" applyFont="1" applyBorder="1" applyAlignment="1">
      <alignment vertical="top" wrapText="1"/>
    </xf>
    <xf numFmtId="0" fontId="17" fillId="0" borderId="1" xfId="3" applyFont="1" applyBorder="1" applyAlignment="1">
      <alignment vertical="top"/>
    </xf>
    <xf numFmtId="0" fontId="0" fillId="0" borderId="28" xfId="0" applyBorder="1"/>
    <xf numFmtId="0" fontId="19" fillId="5" borderId="1" xfId="3" applyFont="1" applyFill="1" applyBorder="1"/>
    <xf numFmtId="0" fontId="19" fillId="0" borderId="27" xfId="3" applyFont="1" applyBorder="1"/>
    <xf numFmtId="0" fontId="27" fillId="0" borderId="27" xfId="3" applyFont="1" applyBorder="1"/>
    <xf numFmtId="0" fontId="15" fillId="0" borderId="0" xfId="0" applyFont="1" applyBorder="1"/>
    <xf numFmtId="0" fontId="29" fillId="0" borderId="0" xfId="3" applyFont="1"/>
    <xf numFmtId="0" fontId="16" fillId="0" borderId="0" xfId="3" applyFont="1"/>
    <xf numFmtId="0" fontId="0" fillId="0" borderId="0" xfId="0" applyFont="1"/>
    <xf numFmtId="0" fontId="3" fillId="0" borderId="0" xfId="0" applyFont="1"/>
    <xf numFmtId="0" fontId="14" fillId="0" borderId="0" xfId="0" applyFont="1"/>
    <xf numFmtId="0" fontId="19" fillId="5" borderId="15" xfId="3" applyFont="1" applyFill="1" applyBorder="1"/>
    <xf numFmtId="0" fontId="19" fillId="5" borderId="30" xfId="3" applyFont="1" applyFill="1" applyBorder="1"/>
    <xf numFmtId="0" fontId="19" fillId="0" borderId="31" xfId="3" applyFont="1" applyBorder="1"/>
    <xf numFmtId="0" fontId="19" fillId="5" borderId="32" xfId="3" applyFont="1" applyFill="1" applyBorder="1"/>
    <xf numFmtId="0" fontId="19" fillId="5" borderId="33" xfId="3" applyFont="1" applyFill="1" applyBorder="1"/>
    <xf numFmtId="0" fontId="0" fillId="0" borderId="34" xfId="0" applyBorder="1"/>
    <xf numFmtId="0" fontId="0" fillId="0" borderId="35" xfId="0" applyBorder="1"/>
    <xf numFmtId="0" fontId="19" fillId="6" borderId="0" xfId="3" applyFont="1" applyFill="1"/>
    <xf numFmtId="0" fontId="28" fillId="6" borderId="0" xfId="3" applyFont="1" applyFill="1"/>
    <xf numFmtId="0" fontId="8" fillId="6" borderId="0" xfId="0" applyFont="1" applyFill="1"/>
    <xf numFmtId="0" fontId="6" fillId="9" borderId="0" xfId="0" applyFont="1" applyFill="1"/>
    <xf numFmtId="0" fontId="0" fillId="6" borderId="0" xfId="0" applyFill="1"/>
    <xf numFmtId="0" fontId="20" fillId="6" borderId="0" xfId="3" applyFont="1" applyFill="1"/>
    <xf numFmtId="0" fontId="7" fillId="6" borderId="0" xfId="0" applyFont="1" applyFill="1" applyAlignment="1">
      <alignment horizontal="right"/>
    </xf>
    <xf numFmtId="16" fontId="17" fillId="6" borderId="0" xfId="3" applyNumberFormat="1" applyFont="1" applyFill="1"/>
    <xf numFmtId="0" fontId="17" fillId="6" borderId="0" xfId="3" applyFont="1" applyFill="1"/>
    <xf numFmtId="3" fontId="17" fillId="6" borderId="0" xfId="3" applyNumberFormat="1" applyFont="1" applyFill="1"/>
    <xf numFmtId="0" fontId="24" fillId="6" borderId="0" xfId="0" applyFont="1" applyFill="1"/>
    <xf numFmtId="1" fontId="0" fillId="0" borderId="0" xfId="0" applyNumberFormat="1"/>
    <xf numFmtId="165" fontId="0" fillId="0" borderId="0" xfId="0" applyNumberFormat="1" applyFont="1"/>
    <xf numFmtId="0" fontId="15" fillId="0" borderId="0" xfId="0" applyFont="1" applyBorder="1"/>
    <xf numFmtId="0" fontId="0" fillId="0" borderId="0" xfId="0" applyBorder="1" applyAlignment="1">
      <alignment horizontal="left" wrapText="1"/>
    </xf>
    <xf numFmtId="0" fontId="0" fillId="0" borderId="0" xfId="0" applyBorder="1" applyAlignment="1">
      <alignment horizontal="left"/>
    </xf>
    <xf numFmtId="0" fontId="6" fillId="4" borderId="6" xfId="0" applyFont="1" applyFill="1" applyBorder="1" applyAlignment="1">
      <alignment horizontal="center" wrapText="1"/>
    </xf>
    <xf numFmtId="0" fontId="6" fillId="4" borderId="0" xfId="0" applyFont="1" applyFill="1" applyBorder="1" applyAlignment="1">
      <alignment horizontal="center" wrapText="1"/>
    </xf>
    <xf numFmtId="0" fontId="6" fillId="4" borderId="7" xfId="0" applyFont="1" applyFill="1" applyBorder="1" applyAlignment="1">
      <alignment horizontal="center"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5" xfId="0" applyFont="1" applyFill="1" applyBorder="1" applyAlignment="1">
      <alignment horizontal="left"/>
    </xf>
    <xf numFmtId="0" fontId="6"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0" fillId="0" borderId="0" xfId="0"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23" xfId="0" applyBorder="1" applyAlignment="1">
      <alignment horizontal="left" vertical="top" wrapText="1"/>
    </xf>
    <xf numFmtId="0" fontId="0" fillId="0" borderId="2" xfId="0" applyBorder="1" applyAlignment="1">
      <alignment horizontal="left" vertical="top" wrapText="1"/>
    </xf>
    <xf numFmtId="0" fontId="0" fillId="0" borderId="24" xfId="0" applyBorder="1" applyAlignment="1">
      <alignment horizontal="left" vertical="top" wrapText="1"/>
    </xf>
    <xf numFmtId="0" fontId="0" fillId="0" borderId="0" xfId="0" applyFont="1" applyBorder="1" applyAlignment="1">
      <alignment horizontal="left"/>
    </xf>
    <xf numFmtId="0" fontId="13" fillId="6" borderId="6" xfId="0" applyFont="1" applyFill="1" applyBorder="1" applyAlignment="1">
      <alignment horizontal="left"/>
    </xf>
    <xf numFmtId="0" fontId="10" fillId="6" borderId="0" xfId="0" applyFont="1" applyFill="1" applyBorder="1" applyAlignment="1">
      <alignment horizontal="left"/>
    </xf>
    <xf numFmtId="0" fontId="10" fillId="6" borderId="7" xfId="0" applyFont="1" applyFill="1" applyBorder="1" applyAlignment="1">
      <alignment horizontal="left"/>
    </xf>
  </cellXfs>
  <cellStyles count="5">
    <cellStyle name="Berekening" xfId="4" builtinId="22"/>
    <cellStyle name="Neutraal" xfId="2" builtinId="28"/>
    <cellStyle name="Ongeldig" xfId="1" builtinId="27"/>
    <cellStyle name="Standaard" xfId="0" builtinId="0"/>
    <cellStyle name="Standaard 2" xfId="3"/>
  </cellStyles>
  <dxfs count="89">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1"/>
      </font>
      <fill>
        <patternFill>
          <bgColor rgb="FFC6EFCE"/>
        </patternFill>
      </fill>
    </dxf>
    <dxf>
      <font>
        <color rgb="FF9C0006"/>
      </font>
      <fill>
        <patternFill>
          <bgColor rgb="FFFFC7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auto="1"/>
      </font>
      <fill>
        <patternFill>
          <bgColor rgb="FFC6EFCE"/>
        </patternFill>
      </fill>
    </dxf>
    <dxf>
      <font>
        <color auto="1"/>
      </font>
      <fill>
        <patternFill>
          <bgColor rgb="FFC6EFCE"/>
        </patternFill>
      </fill>
    </dxf>
    <dxf>
      <font>
        <color theme="1"/>
      </font>
      <fill>
        <patternFill>
          <bgColor rgb="FFFFFF00"/>
        </patternFill>
      </fill>
    </dxf>
    <dxf>
      <font>
        <color rgb="FF006100"/>
      </font>
      <fill>
        <patternFill>
          <bgColor rgb="FFC6EFCE"/>
        </patternFill>
      </fill>
    </dxf>
    <dxf>
      <font>
        <color theme="1"/>
      </font>
      <fill>
        <patternFill>
          <bgColor rgb="FFFFFF00"/>
        </patternFill>
      </fill>
    </dxf>
    <dxf>
      <font>
        <color rgb="FF006100"/>
      </font>
      <fill>
        <patternFill>
          <bgColor rgb="FFC6EFCE"/>
        </patternFill>
      </fill>
    </dxf>
    <dxf>
      <font>
        <color rgb="FF006100"/>
      </font>
      <fill>
        <patternFill>
          <bgColor rgb="FFC6EFCE"/>
        </patternFill>
      </fill>
    </dxf>
    <dxf>
      <font>
        <color auto="1"/>
      </font>
      <fill>
        <patternFill>
          <bgColor rgb="FFFFFF00"/>
        </patternFill>
      </fill>
    </dxf>
    <dxf>
      <font>
        <color theme="1"/>
      </font>
      <fill>
        <patternFill>
          <bgColor rgb="FFFFFF00"/>
        </patternFill>
      </fill>
    </dxf>
    <dxf>
      <font>
        <color rgb="FF006100"/>
      </font>
      <fill>
        <patternFill>
          <bgColor rgb="FFC6EFCE"/>
        </patternFill>
      </fill>
    </dxf>
    <dxf>
      <font>
        <color theme="1"/>
      </font>
      <fill>
        <patternFill>
          <bgColor rgb="FFFFFF00"/>
        </patternFill>
      </fill>
    </dxf>
    <dxf>
      <font>
        <color rgb="FF006100"/>
      </font>
      <fill>
        <patternFill>
          <bgColor rgb="FFC6EFCE"/>
        </patternFill>
      </fill>
    </dxf>
    <dxf>
      <font>
        <color rgb="FF006100"/>
      </font>
      <fill>
        <patternFill>
          <bgColor rgb="FFC6EFCE"/>
        </patternFill>
      </fill>
    </dxf>
    <dxf>
      <font>
        <color theme="1"/>
      </font>
      <fill>
        <patternFill>
          <bgColor theme="3" tint="0.79998168889431442"/>
        </patternFill>
      </fill>
    </dxf>
    <dxf>
      <font>
        <color rgb="FF006100"/>
      </font>
      <fill>
        <patternFill>
          <bgColor rgb="FFC6EFCE"/>
        </patternFill>
      </fill>
    </dxf>
    <dxf>
      <font>
        <color rgb="FF9C6500"/>
      </font>
      <fill>
        <patternFill>
          <bgColor rgb="FFFFEB9C"/>
        </patternFill>
      </fill>
    </dxf>
    <dxf>
      <fill>
        <patternFill patternType="none">
          <bgColor auto="1"/>
        </patternFill>
      </fill>
    </dxf>
    <dxf>
      <font>
        <color theme="1"/>
      </font>
      <fill>
        <patternFill patternType="none">
          <bgColor auto="1"/>
        </patternFill>
      </fill>
    </dxf>
    <dxf>
      <font>
        <color theme="1"/>
      </font>
      <fill>
        <patternFill>
          <bgColor theme="3" tint="0.79998168889431442"/>
        </patternFill>
      </fill>
    </dxf>
    <dxf>
      <font>
        <color rgb="FF006100"/>
      </font>
      <fill>
        <patternFill>
          <bgColor rgb="FFC6EFCE"/>
        </patternFill>
      </fill>
    </dxf>
    <dxf>
      <font>
        <color rgb="FF9C6500"/>
      </font>
      <fill>
        <patternFill>
          <bgColor rgb="FFFFEB9C"/>
        </patternFill>
      </fill>
    </dxf>
    <dxf>
      <fill>
        <patternFill patternType="none">
          <bgColor auto="1"/>
        </patternFill>
      </fill>
    </dxf>
    <dxf>
      <font>
        <color theme="1"/>
      </font>
      <fill>
        <patternFill patternType="none">
          <bgColor auto="1"/>
        </patternFill>
      </fill>
    </dxf>
    <dxf>
      <font>
        <color theme="1"/>
      </font>
      <fill>
        <patternFill>
          <bgColor theme="3" tint="0.79998168889431442"/>
        </patternFill>
      </fill>
    </dxf>
    <dxf>
      <font>
        <color rgb="FF006100"/>
      </font>
      <fill>
        <patternFill>
          <bgColor rgb="FFC6EFCE"/>
        </patternFill>
      </fill>
    </dxf>
    <dxf>
      <font>
        <color rgb="FF9C6500"/>
      </font>
      <fill>
        <patternFill>
          <bgColor rgb="FFFFEB9C"/>
        </patternFill>
      </fill>
    </dxf>
    <dxf>
      <fill>
        <patternFill patternType="none">
          <bgColor auto="1"/>
        </patternFill>
      </fill>
    </dxf>
    <dxf>
      <font>
        <color theme="1"/>
      </font>
      <fill>
        <patternFill patternType="none">
          <bgColor auto="1"/>
        </patternFill>
      </fill>
    </dxf>
    <dxf>
      <font>
        <color theme="1"/>
      </font>
      <fill>
        <patternFill>
          <bgColor theme="3" tint="0.79998168889431442"/>
        </patternFill>
      </fill>
    </dxf>
    <dxf>
      <font>
        <color rgb="FF006100"/>
      </font>
      <fill>
        <patternFill>
          <bgColor rgb="FFC6EFCE"/>
        </patternFill>
      </fill>
    </dxf>
    <dxf>
      <font>
        <color rgb="FF9C6500"/>
      </font>
      <fill>
        <patternFill>
          <bgColor rgb="FFFFEB9C"/>
        </patternFill>
      </fill>
    </dxf>
    <dxf>
      <fill>
        <patternFill patternType="none">
          <bgColor auto="1"/>
        </patternFill>
      </fill>
    </dxf>
    <dxf>
      <font>
        <color theme="1"/>
      </font>
      <fill>
        <patternFill patternType="none">
          <bgColor auto="1"/>
        </patternFill>
      </fill>
    </dxf>
    <dxf>
      <font>
        <color theme="1"/>
      </font>
      <fill>
        <patternFill>
          <bgColor theme="3" tint="0.79998168889431442"/>
        </patternFill>
      </fill>
    </dxf>
    <dxf>
      <font>
        <color rgb="FF006100"/>
      </font>
      <fill>
        <patternFill>
          <bgColor rgb="FFC6EFCE"/>
        </patternFill>
      </fill>
    </dxf>
    <dxf>
      <font>
        <color rgb="FF9C6500"/>
      </font>
      <fill>
        <patternFill>
          <bgColor rgb="FFFFEB9C"/>
        </patternFill>
      </fill>
    </dxf>
    <dxf>
      <fill>
        <patternFill patternType="none">
          <bgColor auto="1"/>
        </patternFill>
      </fill>
    </dxf>
    <dxf>
      <font>
        <color theme="1"/>
      </font>
      <fill>
        <patternFill patternType="none">
          <bgColor auto="1"/>
        </patternFill>
      </fill>
    </dxf>
    <dxf>
      <font>
        <color theme="1"/>
      </font>
      <fill>
        <patternFill>
          <bgColor theme="3" tint="0.79998168889431442"/>
        </patternFill>
      </fill>
    </dxf>
    <dxf>
      <font>
        <color rgb="FF006100"/>
      </font>
      <fill>
        <patternFill>
          <bgColor rgb="FFC6EFCE"/>
        </patternFill>
      </fill>
    </dxf>
    <dxf>
      <font>
        <color rgb="FF9C6500"/>
      </font>
      <fill>
        <patternFill>
          <bgColor rgb="FFFFEB9C"/>
        </patternFill>
      </fill>
    </dxf>
    <dxf>
      <fill>
        <patternFill patternType="none">
          <bgColor auto="1"/>
        </patternFill>
      </fill>
    </dxf>
    <dxf>
      <font>
        <color theme="1"/>
      </font>
      <fill>
        <patternFill patternType="none">
          <bgColor auto="1"/>
        </patternFill>
      </fill>
    </dxf>
    <dxf>
      <font>
        <color theme="1"/>
      </font>
      <fill>
        <patternFill>
          <bgColor theme="3" tint="0.79998168889431442"/>
        </patternFill>
      </fill>
    </dxf>
    <dxf>
      <font>
        <color rgb="FF006100"/>
      </font>
      <fill>
        <patternFill>
          <bgColor rgb="FFC6EFCE"/>
        </patternFill>
      </fill>
    </dxf>
    <dxf>
      <font>
        <color rgb="FF9C6500"/>
      </font>
      <fill>
        <patternFill>
          <bgColor rgb="FFFFEB9C"/>
        </patternFill>
      </fill>
    </dxf>
    <dxf>
      <fill>
        <patternFill patternType="none">
          <bgColor auto="1"/>
        </patternFill>
      </fill>
    </dxf>
    <dxf>
      <font>
        <color theme="1"/>
      </font>
      <fill>
        <patternFill patternType="none">
          <bgColor auto="1"/>
        </patternFill>
      </fill>
    </dxf>
    <dxf>
      <font>
        <color theme="1"/>
      </font>
      <fill>
        <patternFill>
          <bgColor theme="3" tint="0.79998168889431442"/>
        </patternFill>
      </fill>
    </dxf>
    <dxf>
      <font>
        <color rgb="FF006100"/>
      </font>
      <fill>
        <patternFill>
          <bgColor rgb="FFC6EFCE"/>
        </patternFill>
      </fill>
    </dxf>
    <dxf>
      <font>
        <color rgb="FF9C6500"/>
      </font>
      <fill>
        <patternFill>
          <bgColor rgb="FFFFEB9C"/>
        </patternFill>
      </fill>
    </dxf>
    <dxf>
      <fill>
        <patternFill patternType="none">
          <bgColor auto="1"/>
        </patternFill>
      </fill>
    </dxf>
    <dxf>
      <font>
        <color theme="1"/>
      </font>
      <fill>
        <patternFill patternType="none">
          <bgColor auto="1"/>
        </patternFill>
      </fill>
    </dxf>
    <dxf>
      <font>
        <color theme="1"/>
      </font>
      <fill>
        <patternFill>
          <bgColor theme="3" tint="0.79998168889431442"/>
        </patternFill>
      </fill>
    </dxf>
    <dxf>
      <font>
        <color theme="1"/>
      </font>
    </dxf>
    <dxf>
      <font>
        <color rgb="FF9C0006"/>
      </font>
      <fill>
        <patternFill>
          <bgColor rgb="FFFFC7CE"/>
        </patternFill>
      </fill>
    </dxf>
    <dxf>
      <font>
        <color theme="1"/>
      </font>
      <fill>
        <patternFill>
          <bgColor rgb="FFFFFF00"/>
        </patternFill>
      </fill>
    </dxf>
    <dxf>
      <font>
        <color rgb="FF006100"/>
      </font>
      <fill>
        <patternFill>
          <bgColor rgb="FFC6EFCE"/>
        </patternFill>
      </fill>
    </dxf>
    <dxf>
      <font>
        <color theme="1"/>
      </font>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patternType="none">
          <bgColor auto="1"/>
        </patternFill>
      </fill>
    </dxf>
    <dxf>
      <font>
        <color theme="1"/>
      </font>
      <fill>
        <patternFill patternType="none">
          <bgColor auto="1"/>
        </patternFill>
      </fill>
    </dxf>
    <dxf>
      <font>
        <color theme="1"/>
      </font>
      <fill>
        <patternFill>
          <bgColor rgb="FFFFFF00"/>
        </patternFill>
      </fill>
    </dxf>
    <dxf>
      <font>
        <color theme="1"/>
      </font>
      <fill>
        <patternFill>
          <bgColor rgb="FFFFFF0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b/>
        <i val="0"/>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5" Type="http://schemas.openxmlformats.org/officeDocument/2006/relationships/image" Target="../media/image13.png"/><Relationship Id="rId4" Type="http://schemas.openxmlformats.org/officeDocument/2006/relationships/image" Target="../media/image1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 Id="rId5" Type="http://schemas.openxmlformats.org/officeDocument/2006/relationships/image" Target="../media/image18.png"/><Relationship Id="rId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4</xdr:col>
      <xdr:colOff>1143000</xdr:colOff>
      <xdr:row>29</xdr:row>
      <xdr:rowOff>209550</xdr:rowOff>
    </xdr:from>
    <xdr:to>
      <xdr:col>6</xdr:col>
      <xdr:colOff>599769</xdr:colOff>
      <xdr:row>42</xdr:row>
      <xdr:rowOff>85382</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8258175" y="7077075"/>
          <a:ext cx="2447619" cy="2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8</xdr:col>
      <xdr:colOff>704256</xdr:colOff>
      <xdr:row>7</xdr:row>
      <xdr:rowOff>104638</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8334375" y="781050"/>
          <a:ext cx="4752381" cy="1095238"/>
        </a:xfrm>
        <a:prstGeom prst="rect">
          <a:avLst/>
        </a:prstGeom>
      </xdr:spPr>
    </xdr:pic>
    <xdr:clientData/>
  </xdr:twoCellAnchor>
  <xdr:twoCellAnchor editAs="oneCell">
    <xdr:from>
      <xdr:col>4</xdr:col>
      <xdr:colOff>1171575</xdr:colOff>
      <xdr:row>10</xdr:row>
      <xdr:rowOff>66675</xdr:rowOff>
    </xdr:from>
    <xdr:to>
      <xdr:col>6</xdr:col>
      <xdr:colOff>514058</xdr:colOff>
      <xdr:row>13</xdr:row>
      <xdr:rowOff>57049</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8286750" y="2524125"/>
          <a:ext cx="2333333" cy="809524"/>
        </a:xfrm>
        <a:prstGeom prst="rect">
          <a:avLst/>
        </a:prstGeom>
      </xdr:spPr>
    </xdr:pic>
    <xdr:clientData/>
  </xdr:twoCellAnchor>
  <xdr:twoCellAnchor editAs="oneCell">
    <xdr:from>
      <xdr:col>5</xdr:col>
      <xdr:colOff>0</xdr:colOff>
      <xdr:row>20</xdr:row>
      <xdr:rowOff>0</xdr:rowOff>
    </xdr:from>
    <xdr:to>
      <xdr:col>6</xdr:col>
      <xdr:colOff>475969</xdr:colOff>
      <xdr:row>26</xdr:row>
      <xdr:rowOff>114115</xdr:rowOff>
    </xdr:to>
    <xdr:pic>
      <xdr:nvPicPr>
        <xdr:cNvPr id="4" name="Afbeelding 3"/>
        <xdr:cNvPicPr>
          <a:picLocks noChangeAspect="1"/>
        </xdr:cNvPicPr>
      </xdr:nvPicPr>
      <xdr:blipFill>
        <a:blip xmlns:r="http://schemas.openxmlformats.org/officeDocument/2006/relationships" r:embed="rId3"/>
        <a:stretch>
          <a:fillRect/>
        </a:stretch>
      </xdr:blipFill>
      <xdr:spPr>
        <a:xfrm>
          <a:off x="8334375" y="4829175"/>
          <a:ext cx="2247619" cy="1476190"/>
        </a:xfrm>
        <a:prstGeom prst="rect">
          <a:avLst/>
        </a:prstGeom>
      </xdr:spPr>
    </xdr:pic>
    <xdr:clientData/>
  </xdr:twoCellAnchor>
  <xdr:twoCellAnchor editAs="oneCell">
    <xdr:from>
      <xdr:col>5</xdr:col>
      <xdr:colOff>0</xdr:colOff>
      <xdr:row>30</xdr:row>
      <xdr:rowOff>1</xdr:rowOff>
    </xdr:from>
    <xdr:to>
      <xdr:col>6</xdr:col>
      <xdr:colOff>580731</xdr:colOff>
      <xdr:row>36</xdr:row>
      <xdr:rowOff>66676</xdr:rowOff>
    </xdr:to>
    <xdr:pic>
      <xdr:nvPicPr>
        <xdr:cNvPr id="5" name="Afbeelding 4"/>
        <xdr:cNvPicPr>
          <a:picLocks noChangeAspect="1"/>
        </xdr:cNvPicPr>
      </xdr:nvPicPr>
      <xdr:blipFill rotWithShape="1">
        <a:blip xmlns:r="http://schemas.openxmlformats.org/officeDocument/2006/relationships" r:embed="rId4"/>
        <a:srcRect b="2585"/>
        <a:stretch/>
      </xdr:blipFill>
      <xdr:spPr>
        <a:xfrm>
          <a:off x="8334375" y="7067551"/>
          <a:ext cx="2352381" cy="1428750"/>
        </a:xfrm>
        <a:prstGeom prst="rect">
          <a:avLst/>
        </a:prstGeom>
      </xdr:spPr>
    </xdr:pic>
    <xdr:clientData/>
  </xdr:twoCellAnchor>
  <xdr:twoCellAnchor editAs="oneCell">
    <xdr:from>
      <xdr:col>7</xdr:col>
      <xdr:colOff>0</xdr:colOff>
      <xdr:row>30</xdr:row>
      <xdr:rowOff>0</xdr:rowOff>
    </xdr:from>
    <xdr:to>
      <xdr:col>8</xdr:col>
      <xdr:colOff>895063</xdr:colOff>
      <xdr:row>35</xdr:row>
      <xdr:rowOff>9379</xdr:rowOff>
    </xdr:to>
    <xdr:pic>
      <xdr:nvPicPr>
        <xdr:cNvPr id="6" name="Afbeelding 5"/>
        <xdr:cNvPicPr>
          <a:picLocks noChangeAspect="1"/>
        </xdr:cNvPicPr>
      </xdr:nvPicPr>
      <xdr:blipFill>
        <a:blip xmlns:r="http://schemas.openxmlformats.org/officeDocument/2006/relationships" r:embed="rId5"/>
        <a:stretch>
          <a:fillRect/>
        </a:stretch>
      </xdr:blipFill>
      <xdr:spPr>
        <a:xfrm>
          <a:off x="10982325" y="7067550"/>
          <a:ext cx="2295238" cy="1171429"/>
        </a:xfrm>
        <a:prstGeom prst="rect">
          <a:avLst/>
        </a:prstGeom>
      </xdr:spPr>
    </xdr:pic>
    <xdr:clientData/>
  </xdr:twoCellAnchor>
  <xdr:twoCellAnchor editAs="oneCell">
    <xdr:from>
      <xdr:col>5</xdr:col>
      <xdr:colOff>0</xdr:colOff>
      <xdr:row>40</xdr:row>
      <xdr:rowOff>0</xdr:rowOff>
    </xdr:from>
    <xdr:to>
      <xdr:col>6</xdr:col>
      <xdr:colOff>466445</xdr:colOff>
      <xdr:row>42</xdr:row>
      <xdr:rowOff>171355</xdr:rowOff>
    </xdr:to>
    <xdr:pic>
      <xdr:nvPicPr>
        <xdr:cNvPr id="7" name="Afbeelding 6"/>
        <xdr:cNvPicPr>
          <a:picLocks noChangeAspect="1"/>
        </xdr:cNvPicPr>
      </xdr:nvPicPr>
      <xdr:blipFill>
        <a:blip xmlns:r="http://schemas.openxmlformats.org/officeDocument/2006/relationships" r:embed="rId6"/>
        <a:stretch>
          <a:fillRect/>
        </a:stretch>
      </xdr:blipFill>
      <xdr:spPr>
        <a:xfrm>
          <a:off x="8334375" y="9305925"/>
          <a:ext cx="2238095" cy="761905"/>
        </a:xfrm>
        <a:prstGeom prst="rect">
          <a:avLst/>
        </a:prstGeom>
      </xdr:spPr>
    </xdr:pic>
    <xdr:clientData/>
  </xdr:twoCellAnchor>
  <xdr:twoCellAnchor editAs="oneCell">
    <xdr:from>
      <xdr:col>5</xdr:col>
      <xdr:colOff>0</xdr:colOff>
      <xdr:row>50</xdr:row>
      <xdr:rowOff>0</xdr:rowOff>
    </xdr:from>
    <xdr:to>
      <xdr:col>6</xdr:col>
      <xdr:colOff>428350</xdr:colOff>
      <xdr:row>54</xdr:row>
      <xdr:rowOff>123688</xdr:rowOff>
    </xdr:to>
    <xdr:pic>
      <xdr:nvPicPr>
        <xdr:cNvPr id="8" name="Afbeelding 7"/>
        <xdr:cNvPicPr>
          <a:picLocks noChangeAspect="1"/>
        </xdr:cNvPicPr>
      </xdr:nvPicPr>
      <xdr:blipFill>
        <a:blip xmlns:r="http://schemas.openxmlformats.org/officeDocument/2006/relationships" r:embed="rId7"/>
        <a:stretch>
          <a:fillRect/>
        </a:stretch>
      </xdr:blipFill>
      <xdr:spPr>
        <a:xfrm>
          <a:off x="8334375" y="11544300"/>
          <a:ext cx="2200000" cy="10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6</xdr:col>
      <xdr:colOff>571207</xdr:colOff>
      <xdr:row>15</xdr:row>
      <xdr:rowOff>209342</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8334375" y="2152650"/>
          <a:ext cx="2342857" cy="1666667"/>
        </a:xfrm>
        <a:prstGeom prst="rect">
          <a:avLst/>
        </a:prstGeom>
      </xdr:spPr>
    </xdr:pic>
    <xdr:clientData/>
  </xdr:twoCellAnchor>
  <xdr:twoCellAnchor editAs="oneCell">
    <xdr:from>
      <xdr:col>7</xdr:col>
      <xdr:colOff>0</xdr:colOff>
      <xdr:row>9</xdr:row>
      <xdr:rowOff>0</xdr:rowOff>
    </xdr:from>
    <xdr:to>
      <xdr:col>8</xdr:col>
      <xdr:colOff>847444</xdr:colOff>
      <xdr:row>19</xdr:row>
      <xdr:rowOff>142545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10982325" y="2152650"/>
          <a:ext cx="2247619" cy="2638095"/>
        </a:xfrm>
        <a:prstGeom prst="rect">
          <a:avLst/>
        </a:prstGeom>
      </xdr:spPr>
    </xdr:pic>
    <xdr:clientData/>
  </xdr:twoCellAnchor>
  <xdr:twoCellAnchor editAs="oneCell">
    <xdr:from>
      <xdr:col>5</xdr:col>
      <xdr:colOff>19050</xdr:colOff>
      <xdr:row>41</xdr:row>
      <xdr:rowOff>95250</xdr:rowOff>
    </xdr:from>
    <xdr:to>
      <xdr:col>6</xdr:col>
      <xdr:colOff>552162</xdr:colOff>
      <xdr:row>48</xdr:row>
      <xdr:rowOff>209339</xdr:rowOff>
    </xdr:to>
    <xdr:pic>
      <xdr:nvPicPr>
        <xdr:cNvPr id="4" name="Afbeelding 3"/>
        <xdr:cNvPicPr>
          <a:picLocks noChangeAspect="1"/>
        </xdr:cNvPicPr>
      </xdr:nvPicPr>
      <xdr:blipFill>
        <a:blip xmlns:r="http://schemas.openxmlformats.org/officeDocument/2006/relationships" r:embed="rId3"/>
        <a:stretch>
          <a:fillRect/>
        </a:stretch>
      </xdr:blipFill>
      <xdr:spPr>
        <a:xfrm>
          <a:off x="8353425" y="9725025"/>
          <a:ext cx="2304762" cy="1685714"/>
        </a:xfrm>
        <a:prstGeom prst="rect">
          <a:avLst/>
        </a:prstGeom>
      </xdr:spPr>
    </xdr:pic>
    <xdr:clientData/>
  </xdr:twoCellAnchor>
  <xdr:twoCellAnchor editAs="oneCell">
    <xdr:from>
      <xdr:col>4</xdr:col>
      <xdr:colOff>1200150</xdr:colOff>
      <xdr:row>52</xdr:row>
      <xdr:rowOff>95250</xdr:rowOff>
    </xdr:from>
    <xdr:to>
      <xdr:col>6</xdr:col>
      <xdr:colOff>533109</xdr:colOff>
      <xdr:row>64</xdr:row>
      <xdr:rowOff>9525</xdr:rowOff>
    </xdr:to>
    <xdr:pic>
      <xdr:nvPicPr>
        <xdr:cNvPr id="5" name="Afbeelding 4"/>
        <xdr:cNvPicPr>
          <a:picLocks noChangeAspect="1"/>
        </xdr:cNvPicPr>
      </xdr:nvPicPr>
      <xdr:blipFill rotWithShape="1">
        <a:blip xmlns:r="http://schemas.openxmlformats.org/officeDocument/2006/relationships" r:embed="rId4"/>
        <a:srcRect b="5006"/>
        <a:stretch/>
      </xdr:blipFill>
      <xdr:spPr>
        <a:xfrm>
          <a:off x="8315325" y="12172950"/>
          <a:ext cx="2323809" cy="2524125"/>
        </a:xfrm>
        <a:prstGeom prst="rect">
          <a:avLst/>
        </a:prstGeom>
      </xdr:spPr>
    </xdr:pic>
    <xdr:clientData/>
  </xdr:twoCellAnchor>
  <xdr:twoCellAnchor editAs="oneCell">
    <xdr:from>
      <xdr:col>5</xdr:col>
      <xdr:colOff>0</xdr:colOff>
      <xdr:row>67</xdr:row>
      <xdr:rowOff>0</xdr:rowOff>
    </xdr:from>
    <xdr:to>
      <xdr:col>6</xdr:col>
      <xdr:colOff>504540</xdr:colOff>
      <xdr:row>71</xdr:row>
      <xdr:rowOff>114164</xdr:rowOff>
    </xdr:to>
    <xdr:pic>
      <xdr:nvPicPr>
        <xdr:cNvPr id="6" name="Afbeelding 5"/>
        <xdr:cNvPicPr>
          <a:picLocks noChangeAspect="1"/>
        </xdr:cNvPicPr>
      </xdr:nvPicPr>
      <xdr:blipFill>
        <a:blip xmlns:r="http://schemas.openxmlformats.org/officeDocument/2006/relationships" r:embed="rId5"/>
        <a:stretch>
          <a:fillRect/>
        </a:stretch>
      </xdr:blipFill>
      <xdr:spPr>
        <a:xfrm>
          <a:off x="8334375" y="15306675"/>
          <a:ext cx="2276190" cy="10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9525</xdr:colOff>
      <xdr:row>7</xdr:row>
      <xdr:rowOff>28575</xdr:rowOff>
    </xdr:from>
    <xdr:to>
      <xdr:col>6</xdr:col>
      <xdr:colOff>552161</xdr:colOff>
      <xdr:row>18</xdr:row>
      <xdr:rowOff>113975</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8343900" y="1781175"/>
          <a:ext cx="2314286" cy="2600000"/>
        </a:xfrm>
        <a:prstGeom prst="rect">
          <a:avLst/>
        </a:prstGeom>
      </xdr:spPr>
    </xdr:pic>
    <xdr:clientData/>
  </xdr:twoCellAnchor>
  <xdr:twoCellAnchor editAs="oneCell">
    <xdr:from>
      <xdr:col>6</xdr:col>
      <xdr:colOff>857250</xdr:colOff>
      <xdr:row>7</xdr:row>
      <xdr:rowOff>76200</xdr:rowOff>
    </xdr:from>
    <xdr:to>
      <xdr:col>8</xdr:col>
      <xdr:colOff>1076013</xdr:colOff>
      <xdr:row>18</xdr:row>
      <xdr:rowOff>104457</xdr:rowOff>
    </xdr:to>
    <xdr:pic>
      <xdr:nvPicPr>
        <xdr:cNvPr id="7" name="Afbeelding 6"/>
        <xdr:cNvPicPr>
          <a:picLocks noChangeAspect="1"/>
        </xdr:cNvPicPr>
      </xdr:nvPicPr>
      <xdr:blipFill>
        <a:blip xmlns:r="http://schemas.openxmlformats.org/officeDocument/2006/relationships" r:embed="rId2"/>
        <a:stretch>
          <a:fillRect/>
        </a:stretch>
      </xdr:blipFill>
      <xdr:spPr>
        <a:xfrm>
          <a:off x="10963275" y="1828800"/>
          <a:ext cx="2495238" cy="2542857"/>
        </a:xfrm>
        <a:prstGeom prst="rect">
          <a:avLst/>
        </a:prstGeom>
      </xdr:spPr>
    </xdr:pic>
    <xdr:clientData/>
  </xdr:twoCellAnchor>
  <xdr:twoCellAnchor editAs="oneCell">
    <xdr:from>
      <xdr:col>8</xdr:col>
      <xdr:colOff>1381125</xdr:colOff>
      <xdr:row>7</xdr:row>
      <xdr:rowOff>95250</xdr:rowOff>
    </xdr:from>
    <xdr:to>
      <xdr:col>10</xdr:col>
      <xdr:colOff>933156</xdr:colOff>
      <xdr:row>14</xdr:row>
      <xdr:rowOff>9327</xdr:rowOff>
    </xdr:to>
    <xdr:pic>
      <xdr:nvPicPr>
        <xdr:cNvPr id="8" name="Afbeelding 7"/>
        <xdr:cNvPicPr>
          <a:picLocks noChangeAspect="1"/>
        </xdr:cNvPicPr>
      </xdr:nvPicPr>
      <xdr:blipFill>
        <a:blip xmlns:r="http://schemas.openxmlformats.org/officeDocument/2006/relationships" r:embed="rId3"/>
        <a:stretch>
          <a:fillRect/>
        </a:stretch>
      </xdr:blipFill>
      <xdr:spPr>
        <a:xfrm>
          <a:off x="13763625" y="1847850"/>
          <a:ext cx="2352381" cy="1580952"/>
        </a:xfrm>
        <a:prstGeom prst="rect">
          <a:avLst/>
        </a:prstGeom>
      </xdr:spPr>
    </xdr:pic>
    <xdr:clientData/>
  </xdr:twoCellAnchor>
  <xdr:twoCellAnchor editAs="oneCell">
    <xdr:from>
      <xdr:col>4</xdr:col>
      <xdr:colOff>1181100</xdr:colOff>
      <xdr:row>22</xdr:row>
      <xdr:rowOff>66675</xdr:rowOff>
    </xdr:from>
    <xdr:to>
      <xdr:col>6</xdr:col>
      <xdr:colOff>580726</xdr:colOff>
      <xdr:row>32</xdr:row>
      <xdr:rowOff>142579</xdr:rowOff>
    </xdr:to>
    <xdr:pic>
      <xdr:nvPicPr>
        <xdr:cNvPr id="9" name="Afbeelding 8"/>
        <xdr:cNvPicPr>
          <a:picLocks noChangeAspect="1"/>
        </xdr:cNvPicPr>
      </xdr:nvPicPr>
      <xdr:blipFill>
        <a:blip xmlns:r="http://schemas.openxmlformats.org/officeDocument/2006/relationships" r:embed="rId4"/>
        <a:stretch>
          <a:fillRect/>
        </a:stretch>
      </xdr:blipFill>
      <xdr:spPr>
        <a:xfrm>
          <a:off x="8296275" y="5381625"/>
          <a:ext cx="2390476" cy="2371429"/>
        </a:xfrm>
        <a:prstGeom prst="rect">
          <a:avLst/>
        </a:prstGeom>
      </xdr:spPr>
    </xdr:pic>
    <xdr:clientData/>
  </xdr:twoCellAnchor>
  <xdr:twoCellAnchor editAs="oneCell">
    <xdr:from>
      <xdr:col>7</xdr:col>
      <xdr:colOff>19050</xdr:colOff>
      <xdr:row>22</xdr:row>
      <xdr:rowOff>200025</xdr:rowOff>
    </xdr:from>
    <xdr:to>
      <xdr:col>8</xdr:col>
      <xdr:colOff>961732</xdr:colOff>
      <xdr:row>32</xdr:row>
      <xdr:rowOff>9262</xdr:rowOff>
    </xdr:to>
    <xdr:pic>
      <xdr:nvPicPr>
        <xdr:cNvPr id="10" name="Afbeelding 9"/>
        <xdr:cNvPicPr>
          <a:picLocks noChangeAspect="1"/>
        </xdr:cNvPicPr>
      </xdr:nvPicPr>
      <xdr:blipFill>
        <a:blip xmlns:r="http://schemas.openxmlformats.org/officeDocument/2006/relationships" r:embed="rId5"/>
        <a:stretch>
          <a:fillRect/>
        </a:stretch>
      </xdr:blipFill>
      <xdr:spPr>
        <a:xfrm>
          <a:off x="11001375" y="5514975"/>
          <a:ext cx="2342857" cy="2104762"/>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5"/>
  <sheetViews>
    <sheetView tabSelected="1" topLeftCell="C61" workbookViewId="0">
      <selection activeCell="V71" sqref="V71"/>
    </sheetView>
  </sheetViews>
  <sheetFormatPr defaultRowHeight="15" x14ac:dyDescent="0.3"/>
  <cols>
    <col min="1" max="2" width="9" hidden="1" customWidth="1"/>
    <col min="5" max="5" width="16.75" customWidth="1"/>
    <col min="6" max="6" width="16.25" customWidth="1"/>
    <col min="10" max="10" width="13.375" customWidth="1"/>
    <col min="11" max="11" width="11.875" customWidth="1"/>
    <col min="13" max="13" width="16.25" customWidth="1"/>
    <col min="14" max="14" width="12.125" customWidth="1"/>
    <col min="17" max="17" width="39.25" hidden="1" customWidth="1"/>
    <col min="18" max="18" width="23.5" hidden="1" customWidth="1"/>
    <col min="19" max="19" width="9" customWidth="1"/>
  </cols>
  <sheetData>
    <row r="1" spans="4:15" ht="15.75" thickBot="1" x14ac:dyDescent="0.35"/>
    <row r="2" spans="4:15" x14ac:dyDescent="0.3">
      <c r="D2" s="5"/>
      <c r="E2" s="6"/>
      <c r="F2" s="6"/>
      <c r="G2" s="6"/>
      <c r="H2" s="6"/>
      <c r="I2" s="6"/>
      <c r="J2" s="6"/>
      <c r="K2" s="6"/>
      <c r="L2" s="6"/>
      <c r="M2" s="6"/>
      <c r="N2" s="6"/>
      <c r="O2" s="7"/>
    </row>
    <row r="3" spans="4:15" ht="16.5" x14ac:dyDescent="0.35">
      <c r="D3" s="8"/>
      <c r="E3" s="1" t="s">
        <v>0</v>
      </c>
      <c r="F3" s="9" t="s">
        <v>94</v>
      </c>
      <c r="G3" s="9"/>
      <c r="H3" s="9"/>
      <c r="I3" s="9"/>
      <c r="J3" s="9"/>
      <c r="K3" s="9"/>
      <c r="L3" s="9"/>
      <c r="M3" s="9"/>
      <c r="N3" s="9"/>
      <c r="O3" s="10"/>
    </row>
    <row r="4" spans="4:15" x14ac:dyDescent="0.3">
      <c r="D4" s="8"/>
      <c r="E4" s="9"/>
      <c r="F4" s="9"/>
      <c r="G4" s="9"/>
      <c r="H4" s="9"/>
      <c r="I4" s="9"/>
      <c r="J4" s="9"/>
      <c r="K4" s="9"/>
      <c r="L4" s="9"/>
      <c r="M4" s="9"/>
      <c r="N4" s="9"/>
      <c r="O4" s="10"/>
    </row>
    <row r="5" spans="4:15" ht="16.5" x14ac:dyDescent="0.35">
      <c r="D5" s="8"/>
      <c r="E5" s="1" t="s">
        <v>15</v>
      </c>
      <c r="F5" s="1">
        <f>Q169</f>
        <v>2022</v>
      </c>
      <c r="G5" s="9"/>
      <c r="H5" s="9"/>
      <c r="I5" s="9"/>
      <c r="J5" s="9"/>
      <c r="K5" s="9"/>
      <c r="L5" s="9"/>
      <c r="M5" s="9"/>
      <c r="N5" s="9"/>
      <c r="O5" s="10"/>
    </row>
    <row r="6" spans="4:15" x14ac:dyDescent="0.3">
      <c r="D6" s="8"/>
      <c r="E6" s="9"/>
      <c r="F6" s="9"/>
      <c r="G6" s="9"/>
      <c r="H6" s="9"/>
      <c r="I6" s="9"/>
      <c r="J6" s="9"/>
      <c r="K6" s="9"/>
      <c r="L6" s="9"/>
      <c r="M6" s="9"/>
      <c r="N6" s="9"/>
      <c r="O6" s="10"/>
    </row>
    <row r="7" spans="4:15" x14ac:dyDescent="0.3">
      <c r="D7" s="8"/>
      <c r="E7" s="9"/>
      <c r="F7" s="9"/>
      <c r="G7" s="9"/>
      <c r="H7" s="9"/>
      <c r="I7" s="9"/>
      <c r="J7" s="9"/>
      <c r="K7" s="9"/>
      <c r="L7" s="9"/>
      <c r="M7" s="9"/>
      <c r="N7" s="9"/>
      <c r="O7" s="10"/>
    </row>
    <row r="8" spans="4:15" x14ac:dyDescent="0.3">
      <c r="D8" s="8"/>
      <c r="E8" s="9"/>
      <c r="F8" s="9"/>
      <c r="G8" s="9"/>
      <c r="H8" s="9"/>
      <c r="I8" s="9"/>
      <c r="J8" s="9"/>
      <c r="K8" s="9"/>
      <c r="L8" s="9"/>
      <c r="M8" s="9"/>
      <c r="N8" s="9"/>
      <c r="O8" s="10"/>
    </row>
    <row r="9" spans="4:15" ht="48" customHeight="1" x14ac:dyDescent="0.45">
      <c r="D9" s="123" t="str">
        <f>CONCATENATE(Q167,F3)</f>
        <v>Verantwoording besteding bijdrage voor fractieondersteuning 2022 
van de fractie van SELECTEER</v>
      </c>
      <c r="E9" s="124"/>
      <c r="F9" s="124"/>
      <c r="G9" s="124"/>
      <c r="H9" s="124"/>
      <c r="I9" s="124"/>
      <c r="J9" s="124"/>
      <c r="K9" s="124"/>
      <c r="L9" s="124"/>
      <c r="M9" s="124"/>
      <c r="N9" s="124"/>
      <c r="O9" s="125"/>
    </row>
    <row r="10" spans="4:15" x14ac:dyDescent="0.3">
      <c r="D10" s="8"/>
      <c r="E10" s="9"/>
      <c r="F10" s="9"/>
      <c r="G10" s="9"/>
      <c r="H10" s="9"/>
      <c r="I10" s="9"/>
      <c r="J10" s="9"/>
      <c r="K10" s="9"/>
      <c r="L10" s="9"/>
      <c r="M10" s="9"/>
      <c r="N10" s="9"/>
      <c r="O10" s="10"/>
    </row>
    <row r="11" spans="4:15" x14ac:dyDescent="0.3">
      <c r="D11" s="8"/>
      <c r="E11" s="9"/>
      <c r="F11" s="9"/>
      <c r="G11" s="9"/>
      <c r="H11" s="9"/>
      <c r="I11" s="9"/>
      <c r="J11" s="9"/>
      <c r="K11" s="9"/>
      <c r="L11" s="9"/>
      <c r="M11" s="9"/>
      <c r="N11" s="9"/>
      <c r="O11" s="10"/>
    </row>
    <row r="12" spans="4:15" ht="15" customHeight="1" x14ac:dyDescent="0.3">
      <c r="D12" s="8"/>
      <c r="E12" s="133" t="str">
        <f>CONCATENATE(Q171,F3,Q173,Q175)</f>
        <v>Met dit verslag wordt verantwoording afgelegd over de besteding van de bijdrage voor fractie-ondersteuning zoals die door 
de Provinciale Staten van Noord-Brabant op grond van de Verordening voor ambtelijke bijstand en fractie-ondersteuning Provinciale Staten 2018 van SELECTEER is toegekend. 
Het verslag bestaat uit drie delen: een inhoudelijk verslag, een financieel overzicht en een nadere financiële uitsplitsing van 
de inkomsten en bestedingen. 
In die financiële uitsplitsing dient op factuurniveau ten minste de volgende informatie te zijn opgenomen: 
- datum (bank)transactie
- korte omschrijving
- aan wie de betaling verricht is en 
- de kostensoort;
Per kostensoort dient de totaaltelling in de financiële uitsplitsing aan te sluiten bij het opgegeven bedrag in het financiële overzicht.
Het verslag is opgesteld op basis van het kasstelsel.</v>
      </c>
      <c r="F12" s="134"/>
      <c r="G12" s="134"/>
      <c r="H12" s="134"/>
      <c r="I12" s="134"/>
      <c r="J12" s="134"/>
      <c r="K12" s="134"/>
      <c r="L12" s="134"/>
      <c r="M12" s="134"/>
      <c r="N12" s="135"/>
      <c r="O12" s="10"/>
    </row>
    <row r="13" spans="4:15" ht="14.25" customHeight="1" x14ac:dyDescent="0.3">
      <c r="D13" s="8"/>
      <c r="E13" s="136"/>
      <c r="F13" s="137"/>
      <c r="G13" s="137"/>
      <c r="H13" s="137"/>
      <c r="I13" s="137"/>
      <c r="J13" s="137"/>
      <c r="K13" s="137"/>
      <c r="L13" s="137"/>
      <c r="M13" s="137"/>
      <c r="N13" s="138"/>
      <c r="O13" s="10"/>
    </row>
    <row r="14" spans="4:15" ht="14.25" customHeight="1" x14ac:dyDescent="0.3">
      <c r="D14" s="8"/>
      <c r="E14" s="136"/>
      <c r="F14" s="137"/>
      <c r="G14" s="137"/>
      <c r="H14" s="137"/>
      <c r="I14" s="137"/>
      <c r="J14" s="137"/>
      <c r="K14" s="137"/>
      <c r="L14" s="137"/>
      <c r="M14" s="137"/>
      <c r="N14" s="138"/>
      <c r="O14" s="10"/>
    </row>
    <row r="15" spans="4:15" x14ac:dyDescent="0.3">
      <c r="D15" s="8"/>
      <c r="E15" s="136"/>
      <c r="F15" s="137"/>
      <c r="G15" s="137"/>
      <c r="H15" s="137"/>
      <c r="I15" s="137"/>
      <c r="J15" s="137"/>
      <c r="K15" s="137"/>
      <c r="L15" s="137"/>
      <c r="M15" s="137"/>
      <c r="N15" s="138"/>
      <c r="O15" s="10"/>
    </row>
    <row r="16" spans="4:15" x14ac:dyDescent="0.3">
      <c r="D16" s="8"/>
      <c r="E16" s="136"/>
      <c r="F16" s="137"/>
      <c r="G16" s="137"/>
      <c r="H16" s="137"/>
      <c r="I16" s="137"/>
      <c r="J16" s="137"/>
      <c r="K16" s="137"/>
      <c r="L16" s="137"/>
      <c r="M16" s="137"/>
      <c r="N16" s="138"/>
      <c r="O16" s="10"/>
    </row>
    <row r="17" spans="4:15" x14ac:dyDescent="0.3">
      <c r="D17" s="8"/>
      <c r="E17" s="136"/>
      <c r="F17" s="137"/>
      <c r="G17" s="137"/>
      <c r="H17" s="137"/>
      <c r="I17" s="137"/>
      <c r="J17" s="137"/>
      <c r="K17" s="137"/>
      <c r="L17" s="137"/>
      <c r="M17" s="137"/>
      <c r="N17" s="138"/>
      <c r="O17" s="10"/>
    </row>
    <row r="18" spans="4:15" x14ac:dyDescent="0.3">
      <c r="D18" s="8"/>
      <c r="E18" s="136"/>
      <c r="F18" s="137"/>
      <c r="G18" s="137"/>
      <c r="H18" s="137"/>
      <c r="I18" s="137"/>
      <c r="J18" s="137"/>
      <c r="K18" s="137"/>
      <c r="L18" s="137"/>
      <c r="M18" s="137"/>
      <c r="N18" s="138"/>
      <c r="O18" s="10"/>
    </row>
    <row r="19" spans="4:15" x14ac:dyDescent="0.3">
      <c r="D19" s="8"/>
      <c r="E19" s="136"/>
      <c r="F19" s="137"/>
      <c r="G19" s="137"/>
      <c r="H19" s="137"/>
      <c r="I19" s="137"/>
      <c r="J19" s="137"/>
      <c r="K19" s="137"/>
      <c r="L19" s="137"/>
      <c r="M19" s="137"/>
      <c r="N19" s="138"/>
      <c r="O19" s="10"/>
    </row>
    <row r="20" spans="4:15" x14ac:dyDescent="0.3">
      <c r="D20" s="8"/>
      <c r="E20" s="136"/>
      <c r="F20" s="137"/>
      <c r="G20" s="137"/>
      <c r="H20" s="137"/>
      <c r="I20" s="137"/>
      <c r="J20" s="137"/>
      <c r="K20" s="137"/>
      <c r="L20" s="137"/>
      <c r="M20" s="137"/>
      <c r="N20" s="138"/>
      <c r="O20" s="10"/>
    </row>
    <row r="21" spans="4:15" x14ac:dyDescent="0.3">
      <c r="D21" s="8"/>
      <c r="E21" s="136"/>
      <c r="F21" s="137"/>
      <c r="G21" s="137"/>
      <c r="H21" s="137"/>
      <c r="I21" s="137"/>
      <c r="J21" s="137"/>
      <c r="K21" s="137"/>
      <c r="L21" s="137"/>
      <c r="M21" s="137"/>
      <c r="N21" s="138"/>
      <c r="O21" s="10"/>
    </row>
    <row r="22" spans="4:15" x14ac:dyDescent="0.3">
      <c r="D22" s="8"/>
      <c r="E22" s="136"/>
      <c r="F22" s="137"/>
      <c r="G22" s="137"/>
      <c r="H22" s="137"/>
      <c r="I22" s="137"/>
      <c r="J22" s="137"/>
      <c r="K22" s="137"/>
      <c r="L22" s="137"/>
      <c r="M22" s="137"/>
      <c r="N22" s="138"/>
      <c r="O22" s="10"/>
    </row>
    <row r="23" spans="4:15" x14ac:dyDescent="0.3">
      <c r="D23" s="8"/>
      <c r="E23" s="136"/>
      <c r="F23" s="137"/>
      <c r="G23" s="137"/>
      <c r="H23" s="137"/>
      <c r="I23" s="137"/>
      <c r="J23" s="137"/>
      <c r="K23" s="137"/>
      <c r="L23" s="137"/>
      <c r="M23" s="137"/>
      <c r="N23" s="138"/>
      <c r="O23" s="10"/>
    </row>
    <row r="24" spans="4:15" x14ac:dyDescent="0.3">
      <c r="D24" s="8"/>
      <c r="E24" s="136"/>
      <c r="F24" s="137"/>
      <c r="G24" s="137"/>
      <c r="H24" s="137"/>
      <c r="I24" s="137"/>
      <c r="J24" s="137"/>
      <c r="K24" s="137"/>
      <c r="L24" s="137"/>
      <c r="M24" s="137"/>
      <c r="N24" s="138"/>
      <c r="O24" s="10"/>
    </row>
    <row r="25" spans="4:15" x14ac:dyDescent="0.3">
      <c r="D25" s="8"/>
      <c r="E25" s="136"/>
      <c r="F25" s="137"/>
      <c r="G25" s="137"/>
      <c r="H25" s="137"/>
      <c r="I25" s="137"/>
      <c r="J25" s="137"/>
      <c r="K25" s="137"/>
      <c r="L25" s="137"/>
      <c r="M25" s="137"/>
      <c r="N25" s="138"/>
      <c r="O25" s="10"/>
    </row>
    <row r="26" spans="4:15" x14ac:dyDescent="0.3">
      <c r="D26" s="8"/>
      <c r="E26" s="136"/>
      <c r="F26" s="137"/>
      <c r="G26" s="137"/>
      <c r="H26" s="137"/>
      <c r="I26" s="137"/>
      <c r="J26" s="137"/>
      <c r="K26" s="137"/>
      <c r="L26" s="137"/>
      <c r="M26" s="137"/>
      <c r="N26" s="138"/>
      <c r="O26" s="10"/>
    </row>
    <row r="27" spans="4:15" x14ac:dyDescent="0.3">
      <c r="D27" s="8"/>
      <c r="E27" s="136"/>
      <c r="F27" s="137"/>
      <c r="G27" s="137"/>
      <c r="H27" s="137"/>
      <c r="I27" s="137"/>
      <c r="J27" s="137"/>
      <c r="K27" s="137"/>
      <c r="L27" s="137"/>
      <c r="M27" s="137"/>
      <c r="N27" s="138"/>
      <c r="O27" s="10"/>
    </row>
    <row r="28" spans="4:15" ht="15.75" thickBot="1" x14ac:dyDescent="0.35">
      <c r="D28" s="11"/>
      <c r="E28" s="139"/>
      <c r="F28" s="140"/>
      <c r="G28" s="140"/>
      <c r="H28" s="140"/>
      <c r="I28" s="140"/>
      <c r="J28" s="140"/>
      <c r="K28" s="140"/>
      <c r="L28" s="140"/>
      <c r="M28" s="140"/>
      <c r="N28" s="141"/>
      <c r="O28" s="13"/>
    </row>
    <row r="29" spans="4:15" ht="15.75" thickBot="1" x14ac:dyDescent="0.35"/>
    <row r="30" spans="4:15" ht="22.5" x14ac:dyDescent="0.45">
      <c r="D30" s="126" t="s">
        <v>27</v>
      </c>
      <c r="E30" s="127"/>
      <c r="F30" s="127"/>
      <c r="G30" s="127"/>
      <c r="H30" s="127"/>
      <c r="I30" s="127"/>
      <c r="J30" s="127"/>
      <c r="K30" s="127"/>
      <c r="L30" s="127"/>
      <c r="M30" s="127"/>
      <c r="N30" s="127"/>
      <c r="O30" s="128"/>
    </row>
    <row r="31" spans="4:15" x14ac:dyDescent="0.3">
      <c r="D31" s="8"/>
      <c r="E31" s="9"/>
      <c r="F31" s="9"/>
      <c r="G31" s="9"/>
      <c r="H31" s="9"/>
      <c r="I31" s="9"/>
      <c r="J31" s="9"/>
      <c r="K31" s="9"/>
      <c r="L31" s="9"/>
      <c r="M31" s="9"/>
      <c r="N31" s="9"/>
      <c r="O31" s="10"/>
    </row>
    <row r="32" spans="4:15" ht="16.5" x14ac:dyDescent="0.35">
      <c r="D32" s="14" t="s">
        <v>28</v>
      </c>
      <c r="E32" s="63" t="s">
        <v>29</v>
      </c>
      <c r="F32" s="63"/>
      <c r="G32" s="63"/>
      <c r="H32" s="63"/>
      <c r="I32" s="63"/>
      <c r="J32" s="63"/>
      <c r="K32" s="64"/>
      <c r="L32" s="9"/>
      <c r="M32" s="9"/>
      <c r="N32" s="9"/>
      <c r="O32" s="10"/>
    </row>
    <row r="33" spans="1:15" x14ac:dyDescent="0.3">
      <c r="D33" s="8"/>
      <c r="E33" s="9"/>
      <c r="F33" s="9"/>
      <c r="G33" s="9"/>
      <c r="H33" s="9"/>
      <c r="I33" s="9"/>
      <c r="J33" s="9"/>
      <c r="K33" s="9"/>
      <c r="L33" s="9"/>
      <c r="M33" s="9"/>
      <c r="N33" s="9"/>
      <c r="O33" s="10"/>
    </row>
    <row r="34" spans="1:15" ht="117.75" customHeight="1" x14ac:dyDescent="0.3">
      <c r="D34" s="8"/>
      <c r="E34" s="132" t="s">
        <v>30</v>
      </c>
      <c r="F34" s="132"/>
      <c r="G34" s="132"/>
      <c r="H34" s="132"/>
      <c r="I34" s="132"/>
      <c r="J34" s="132"/>
      <c r="K34" s="132"/>
      <c r="L34" s="132"/>
      <c r="M34" s="132"/>
      <c r="N34" s="132"/>
      <c r="O34" s="10"/>
    </row>
    <row r="35" spans="1:15" x14ac:dyDescent="0.3">
      <c r="D35" s="8"/>
      <c r="E35" s="9"/>
      <c r="F35" s="9"/>
      <c r="G35" s="9"/>
      <c r="H35" s="9"/>
      <c r="I35" s="9"/>
      <c r="J35" s="9"/>
      <c r="K35" s="9"/>
      <c r="L35" s="9"/>
      <c r="M35" s="9"/>
      <c r="N35" s="9"/>
      <c r="O35" s="10"/>
    </row>
    <row r="36" spans="1:15" ht="15.75" thickBot="1" x14ac:dyDescent="0.35">
      <c r="A36" s="119">
        <v>21814.928579727359</v>
      </c>
      <c r="D36" s="11"/>
      <c r="E36" s="12"/>
      <c r="F36" s="12"/>
      <c r="G36" s="12"/>
      <c r="H36" s="12"/>
      <c r="I36" s="12"/>
      <c r="J36" s="12"/>
      <c r="K36" s="12"/>
      <c r="L36" s="12"/>
      <c r="M36" s="12"/>
      <c r="N36" s="12"/>
      <c r="O36" s="13"/>
    </row>
    <row r="37" spans="1:15" ht="15.75" thickBot="1" x14ac:dyDescent="0.35">
      <c r="A37" s="119">
        <v>5470.4102248857598</v>
      </c>
    </row>
    <row r="38" spans="1:15" ht="22.5" x14ac:dyDescent="0.3">
      <c r="D38" s="129" t="s">
        <v>119</v>
      </c>
      <c r="E38" s="130"/>
      <c r="F38" s="130"/>
      <c r="G38" s="130"/>
      <c r="H38" s="130"/>
      <c r="I38" s="130"/>
      <c r="J38" s="130"/>
      <c r="K38" s="130"/>
      <c r="L38" s="130"/>
      <c r="M38" s="130"/>
      <c r="N38" s="130"/>
      <c r="O38" s="131"/>
    </row>
    <row r="39" spans="1:15" x14ac:dyDescent="0.3">
      <c r="D39" s="8"/>
      <c r="E39" s="9"/>
      <c r="F39" s="9"/>
      <c r="G39" s="9"/>
      <c r="H39" s="9"/>
      <c r="I39" s="9"/>
      <c r="J39" s="9"/>
      <c r="K39" s="9"/>
      <c r="L39" s="9"/>
      <c r="M39" s="9"/>
      <c r="N39" s="9"/>
      <c r="O39" s="10"/>
    </row>
    <row r="40" spans="1:15" s="16" customFormat="1" ht="19.5" x14ac:dyDescent="0.3">
      <c r="D40" s="42"/>
      <c r="E40" s="43" t="s">
        <v>126</v>
      </c>
      <c r="F40" s="44"/>
      <c r="G40" s="44"/>
      <c r="H40" s="34"/>
      <c r="I40" s="44"/>
      <c r="J40" s="44"/>
      <c r="K40" s="44"/>
      <c r="L40" s="44"/>
      <c r="M40" s="44"/>
      <c r="N40" s="44"/>
      <c r="O40" s="45"/>
    </row>
    <row r="41" spans="1:15" x14ac:dyDescent="0.3">
      <c r="D41" s="8"/>
      <c r="E41" s="9"/>
      <c r="F41" s="9"/>
      <c r="G41" s="9"/>
      <c r="H41" s="9"/>
      <c r="I41" s="9"/>
      <c r="J41" s="9"/>
      <c r="K41" s="9"/>
      <c r="L41" s="9"/>
      <c r="M41" s="9"/>
      <c r="N41" s="9"/>
      <c r="O41" s="10"/>
    </row>
    <row r="42" spans="1:15" s="16" customFormat="1" ht="18" x14ac:dyDescent="0.3">
      <c r="D42" s="19" t="s">
        <v>32</v>
      </c>
      <c r="E42" s="20" t="s">
        <v>33</v>
      </c>
      <c r="F42" s="21"/>
      <c r="G42" s="17"/>
      <c r="H42" s="17"/>
      <c r="I42" s="17"/>
      <c r="J42" s="17"/>
      <c r="K42" s="17"/>
      <c r="L42" s="17"/>
      <c r="M42" s="17"/>
      <c r="N42" s="17"/>
      <c r="O42" s="18"/>
    </row>
    <row r="43" spans="1:15" x14ac:dyDescent="0.3">
      <c r="D43" s="8"/>
      <c r="E43" s="9"/>
      <c r="F43" s="9"/>
      <c r="G43" s="9"/>
      <c r="H43" s="9"/>
      <c r="I43" s="9"/>
      <c r="J43" s="9"/>
      <c r="K43" s="9"/>
      <c r="L43" s="9"/>
      <c r="M43" s="9"/>
      <c r="N43" s="9"/>
      <c r="O43" s="10"/>
    </row>
    <row r="44" spans="1:15" x14ac:dyDescent="0.3">
      <c r="D44" s="14"/>
      <c r="E44" s="22" t="s">
        <v>83</v>
      </c>
      <c r="F44" s="22"/>
      <c r="G44" s="22"/>
      <c r="H44" s="22"/>
      <c r="I44" s="22"/>
      <c r="J44" s="22"/>
      <c r="K44" s="22"/>
      <c r="L44" s="9"/>
      <c r="M44" s="9"/>
      <c r="N44" s="9"/>
      <c r="O44" s="10"/>
    </row>
    <row r="45" spans="1:15" x14ac:dyDescent="0.3">
      <c r="D45" s="8"/>
      <c r="E45" s="9"/>
      <c r="F45" s="9"/>
      <c r="G45" s="9"/>
      <c r="H45" s="9"/>
      <c r="I45" s="9"/>
      <c r="J45" s="9"/>
      <c r="K45" s="9"/>
      <c r="L45" s="9"/>
      <c r="M45" s="9"/>
      <c r="N45" s="9"/>
      <c r="O45" s="10"/>
    </row>
    <row r="46" spans="1:15" x14ac:dyDescent="0.3">
      <c r="A46" t="s">
        <v>94</v>
      </c>
      <c r="B46" t="s">
        <v>36</v>
      </c>
      <c r="D46" s="8"/>
      <c r="E46" s="9" t="s">
        <v>36</v>
      </c>
      <c r="F46" s="25" t="str">
        <f>VLOOKUP(F3,A46:B60,2,0)</f>
        <v>Aantal leden</v>
      </c>
      <c r="G46" s="9"/>
      <c r="H46" s="9"/>
      <c r="I46" s="9"/>
      <c r="J46" s="9"/>
      <c r="K46" s="9"/>
      <c r="L46" s="9"/>
      <c r="M46" s="9"/>
      <c r="N46" s="9"/>
      <c r="O46" s="10"/>
    </row>
    <row r="47" spans="1:15" x14ac:dyDescent="0.3">
      <c r="A47" t="s">
        <v>2</v>
      </c>
      <c r="B47" s="118">
        <v>10</v>
      </c>
      <c r="D47" s="8"/>
      <c r="E47" s="15" t="s">
        <v>37</v>
      </c>
      <c r="F47" s="9"/>
      <c r="G47" s="9"/>
      <c r="H47" s="9"/>
      <c r="I47" s="9"/>
      <c r="J47" s="9"/>
      <c r="K47" s="9"/>
      <c r="L47" s="9"/>
      <c r="M47" s="9"/>
      <c r="N47" s="9"/>
      <c r="O47" s="10"/>
    </row>
    <row r="48" spans="1:15" x14ac:dyDescent="0.3">
      <c r="A48" t="s">
        <v>3</v>
      </c>
      <c r="B48" s="118">
        <v>9</v>
      </c>
      <c r="D48" s="8"/>
      <c r="E48" s="142" t="s">
        <v>84</v>
      </c>
      <c r="F48" s="142"/>
      <c r="G48" s="23">
        <f>A36</f>
        <v>21814.928579727359</v>
      </c>
      <c r="H48" s="9"/>
      <c r="I48" s="9"/>
      <c r="J48" s="9"/>
      <c r="K48" s="9"/>
      <c r="L48" s="9"/>
      <c r="M48" s="9"/>
      <c r="N48" s="9"/>
      <c r="O48" s="10"/>
    </row>
    <row r="49" spans="1:15" x14ac:dyDescent="0.3">
      <c r="A49" t="s">
        <v>4</v>
      </c>
      <c r="B49" s="118">
        <v>5</v>
      </c>
      <c r="D49" s="8"/>
      <c r="E49" s="122" t="s">
        <v>117</v>
      </c>
      <c r="F49" s="122"/>
      <c r="G49" s="23" t="e">
        <f>A37*F46</f>
        <v>#VALUE!</v>
      </c>
      <c r="H49" s="9"/>
      <c r="I49" s="9"/>
      <c r="J49" s="9"/>
      <c r="K49" s="9"/>
      <c r="L49" s="9"/>
      <c r="M49" s="9"/>
      <c r="N49" s="9"/>
      <c r="O49" s="10"/>
    </row>
    <row r="50" spans="1:15" ht="16.5" x14ac:dyDescent="0.35">
      <c r="A50" t="s">
        <v>5</v>
      </c>
      <c r="B50" s="118">
        <v>5</v>
      </c>
      <c r="D50" s="8"/>
      <c r="E50" s="61"/>
      <c r="F50" s="61"/>
      <c r="G50" s="23"/>
      <c r="H50" s="9"/>
      <c r="I50" s="9"/>
      <c r="J50" s="24" t="s">
        <v>38</v>
      </c>
      <c r="K50" s="70" t="e">
        <f>G48+G49</f>
        <v>#VALUE!</v>
      </c>
      <c r="L50" s="9"/>
      <c r="M50" s="9"/>
      <c r="N50" s="9"/>
      <c r="O50" s="10"/>
    </row>
    <row r="51" spans="1:15" x14ac:dyDescent="0.3">
      <c r="A51" t="s">
        <v>127</v>
      </c>
      <c r="B51" s="118">
        <v>5</v>
      </c>
      <c r="D51" s="8"/>
      <c r="E51" s="9"/>
      <c r="F51" s="9"/>
      <c r="G51" s="9"/>
      <c r="H51" s="9"/>
      <c r="I51" s="9"/>
      <c r="J51" s="9"/>
      <c r="K51" s="9"/>
      <c r="L51" s="9"/>
      <c r="M51" s="9"/>
      <c r="N51" s="9"/>
      <c r="O51" s="10"/>
    </row>
    <row r="52" spans="1:15" ht="19.5" x14ac:dyDescent="0.4">
      <c r="A52" t="s">
        <v>6</v>
      </c>
      <c r="B52" s="118">
        <v>4</v>
      </c>
      <c r="D52" s="143" t="s">
        <v>130</v>
      </c>
      <c r="E52" s="144"/>
      <c r="F52" s="144"/>
      <c r="G52" s="144"/>
      <c r="H52" s="144"/>
      <c r="I52" s="144"/>
      <c r="J52" s="144"/>
      <c r="K52" s="144"/>
      <c r="L52" s="144"/>
      <c r="M52" s="144"/>
      <c r="N52" s="144"/>
      <c r="O52" s="145"/>
    </row>
    <row r="53" spans="1:15" x14ac:dyDescent="0.3">
      <c r="A53" t="s">
        <v>7</v>
      </c>
      <c r="B53" s="118">
        <v>3</v>
      </c>
      <c r="D53" s="8"/>
      <c r="E53" s="9"/>
      <c r="F53" s="9"/>
      <c r="G53" s="9"/>
      <c r="H53" s="9"/>
      <c r="I53" s="9"/>
      <c r="J53" s="9"/>
      <c r="K53" s="9"/>
      <c r="L53" s="9"/>
      <c r="M53" s="9"/>
      <c r="N53" s="9"/>
      <c r="O53" s="10"/>
    </row>
    <row r="54" spans="1:15" x14ac:dyDescent="0.3">
      <c r="A54" t="s">
        <v>8</v>
      </c>
      <c r="B54" s="118">
        <v>3</v>
      </c>
      <c r="D54" s="8"/>
      <c r="E54" s="9"/>
      <c r="F54" s="9"/>
      <c r="G54" s="9"/>
      <c r="H54" s="9"/>
      <c r="I54" s="9"/>
      <c r="J54" s="9"/>
      <c r="K54" s="9"/>
      <c r="L54" s="9"/>
      <c r="M54" s="9"/>
      <c r="N54" s="9"/>
      <c r="O54" s="10"/>
    </row>
    <row r="55" spans="1:15" ht="18" x14ac:dyDescent="0.3">
      <c r="A55" t="s">
        <v>9</v>
      </c>
      <c r="B55" s="118">
        <v>3</v>
      </c>
      <c r="D55" s="19" t="s">
        <v>39</v>
      </c>
      <c r="E55" s="20" t="s">
        <v>40</v>
      </c>
      <c r="F55" s="21"/>
      <c r="G55" s="9"/>
      <c r="H55" s="9"/>
      <c r="I55" s="9"/>
      <c r="J55" s="9"/>
      <c r="K55" s="9"/>
      <c r="L55" s="9"/>
      <c r="M55" s="9"/>
      <c r="N55" s="9"/>
      <c r="O55" s="10"/>
    </row>
    <row r="56" spans="1:15" ht="16.5" x14ac:dyDescent="0.35">
      <c r="A56" t="s">
        <v>10</v>
      </c>
      <c r="B56" s="118">
        <v>2</v>
      </c>
      <c r="D56" s="8"/>
      <c r="E56" s="62" t="s">
        <v>105</v>
      </c>
      <c r="F56" s="9"/>
      <c r="G56" s="22"/>
      <c r="H56" s="9"/>
      <c r="I56" s="9"/>
      <c r="J56" s="9"/>
      <c r="K56" s="70">
        <f>Inkomsten!D29</f>
        <v>0</v>
      </c>
      <c r="L56" s="9"/>
      <c r="M56" s="9"/>
      <c r="N56" s="9"/>
      <c r="O56" s="10"/>
    </row>
    <row r="57" spans="1:15" x14ac:dyDescent="0.3">
      <c r="A57" t="s">
        <v>11</v>
      </c>
      <c r="B57" s="118">
        <v>1</v>
      </c>
      <c r="D57" s="8"/>
      <c r="E57" s="22"/>
      <c r="F57" s="9"/>
      <c r="G57" s="22"/>
      <c r="H57" s="9"/>
      <c r="I57" s="9"/>
      <c r="J57" s="9"/>
      <c r="K57" s="27"/>
      <c r="L57" s="9"/>
      <c r="M57" s="9"/>
      <c r="N57" s="9"/>
      <c r="O57" s="10"/>
    </row>
    <row r="58" spans="1:15" ht="16.5" x14ac:dyDescent="0.35">
      <c r="A58" t="s">
        <v>12</v>
      </c>
      <c r="B58" s="118">
        <v>1</v>
      </c>
      <c r="D58" s="8"/>
      <c r="E58" s="22"/>
      <c r="F58" s="9"/>
      <c r="G58" s="22"/>
      <c r="H58" s="9"/>
      <c r="I58" s="9"/>
      <c r="J58" s="9"/>
      <c r="K58" s="27"/>
      <c r="L58" s="9"/>
      <c r="M58" s="31" t="s">
        <v>78</v>
      </c>
      <c r="N58" s="70" t="e">
        <f>K50+K56</f>
        <v>#VALUE!</v>
      </c>
      <c r="O58" s="10"/>
    </row>
    <row r="59" spans="1:15" x14ac:dyDescent="0.3">
      <c r="A59" t="s">
        <v>13</v>
      </c>
      <c r="B59" s="118">
        <v>1</v>
      </c>
      <c r="D59" s="8"/>
      <c r="E59" s="9"/>
      <c r="F59" s="9"/>
      <c r="G59" s="9"/>
      <c r="H59" s="9"/>
      <c r="I59" s="9"/>
      <c r="J59" s="9"/>
      <c r="K59" s="9"/>
      <c r="L59" s="9"/>
      <c r="M59" s="9"/>
      <c r="N59" s="9"/>
      <c r="O59" s="10"/>
    </row>
    <row r="60" spans="1:15" x14ac:dyDescent="0.3">
      <c r="A60" t="s">
        <v>14</v>
      </c>
      <c r="B60" s="118">
        <v>1</v>
      </c>
      <c r="D60" s="8"/>
      <c r="E60" s="9"/>
      <c r="F60" s="9"/>
      <c r="G60" s="9"/>
      <c r="H60" s="9"/>
      <c r="I60" s="9"/>
      <c r="J60" s="9"/>
      <c r="K60" s="9"/>
      <c r="L60" s="9"/>
      <c r="M60" s="9"/>
      <c r="N60" s="9"/>
      <c r="O60" s="10"/>
    </row>
    <row r="61" spans="1:15" ht="15.75" thickBot="1" x14ac:dyDescent="0.35">
      <c r="D61" s="11"/>
      <c r="E61" s="12"/>
      <c r="F61" s="12"/>
      <c r="G61" s="12"/>
      <c r="H61" s="12"/>
      <c r="I61" s="12"/>
      <c r="J61" s="12"/>
      <c r="K61" s="12"/>
      <c r="L61" s="12"/>
      <c r="M61" s="12"/>
      <c r="N61" s="12"/>
      <c r="O61" s="13"/>
    </row>
    <row r="62" spans="1:15" ht="15.75" thickBot="1" x14ac:dyDescent="0.35">
      <c r="B62" s="118">
        <f>SUM(B47:B61)</f>
        <v>53</v>
      </c>
    </row>
    <row r="63" spans="1:15" ht="19.5" x14ac:dyDescent="0.3">
      <c r="D63" s="71"/>
      <c r="E63" s="72" t="s">
        <v>122</v>
      </c>
      <c r="F63" s="73"/>
      <c r="G63" s="73"/>
      <c r="H63" s="73"/>
      <c r="I63" s="73"/>
      <c r="J63" s="73"/>
      <c r="K63" s="73"/>
      <c r="L63" s="73"/>
      <c r="M63" s="73"/>
      <c r="N63" s="73"/>
      <c r="O63" s="74"/>
    </row>
    <row r="64" spans="1:15" ht="16.5" x14ac:dyDescent="0.35">
      <c r="D64" s="14" t="s">
        <v>28</v>
      </c>
      <c r="E64" s="1" t="s">
        <v>123</v>
      </c>
      <c r="F64" s="1"/>
      <c r="G64" s="1"/>
      <c r="H64" s="9"/>
      <c r="I64" s="26"/>
      <c r="J64" s="9" t="s">
        <v>41</v>
      </c>
      <c r="K64" s="9"/>
      <c r="L64" s="9"/>
      <c r="M64" s="9"/>
      <c r="N64" s="9"/>
      <c r="O64" s="10"/>
    </row>
    <row r="65" spans="4:15" ht="16.5" x14ac:dyDescent="0.35">
      <c r="D65" s="14" t="s">
        <v>28</v>
      </c>
      <c r="E65" s="1" t="s">
        <v>42</v>
      </c>
      <c r="F65" s="1"/>
      <c r="G65" s="1"/>
      <c r="H65" s="9"/>
      <c r="I65" s="26"/>
      <c r="J65" s="9" t="s">
        <v>43</v>
      </c>
      <c r="K65" s="9"/>
      <c r="L65" s="9"/>
      <c r="M65" s="9"/>
      <c r="N65" s="9"/>
      <c r="O65" s="10"/>
    </row>
    <row r="66" spans="4:15" x14ac:dyDescent="0.3">
      <c r="D66" s="8"/>
      <c r="E66" s="9"/>
      <c r="F66" s="9"/>
      <c r="G66" s="9"/>
      <c r="H66" s="9"/>
      <c r="I66" s="9"/>
      <c r="J66" s="9"/>
      <c r="K66" s="9"/>
      <c r="L66" s="9"/>
      <c r="M66" s="9"/>
      <c r="N66" s="9"/>
      <c r="O66" s="10"/>
    </row>
    <row r="67" spans="4:15" ht="16.5" x14ac:dyDescent="0.35">
      <c r="D67" s="8"/>
      <c r="E67" s="1" t="s">
        <v>91</v>
      </c>
      <c r="F67" s="9"/>
      <c r="G67" s="9"/>
      <c r="H67" s="62"/>
      <c r="I67" s="9"/>
      <c r="J67" s="22"/>
      <c r="K67" s="9"/>
      <c r="L67" s="9"/>
      <c r="M67" s="9"/>
      <c r="N67" s="9"/>
      <c r="O67" s="10"/>
    </row>
    <row r="68" spans="4:15" x14ac:dyDescent="0.3">
      <c r="D68" s="8"/>
      <c r="E68" s="9"/>
      <c r="F68" s="120" t="s">
        <v>44</v>
      </c>
      <c r="G68" s="120"/>
      <c r="H68" s="9"/>
      <c r="I68" s="9"/>
      <c r="J68" s="27">
        <f>'A. Fractieondersteuning'!D16</f>
        <v>0</v>
      </c>
      <c r="L68" s="27"/>
      <c r="M68" s="9"/>
      <c r="N68" s="9"/>
      <c r="O68" s="10"/>
    </row>
    <row r="69" spans="4:15" x14ac:dyDescent="0.3">
      <c r="D69" s="8"/>
      <c r="E69" s="9"/>
      <c r="F69" s="120" t="s">
        <v>45</v>
      </c>
      <c r="G69" s="120"/>
      <c r="H69" s="22"/>
      <c r="I69" s="22"/>
      <c r="J69" s="27">
        <f>'A. Fractieondersteuning'!D27</f>
        <v>0</v>
      </c>
      <c r="L69" s="9"/>
      <c r="M69" s="9"/>
      <c r="N69" s="9"/>
      <c r="O69" s="10"/>
    </row>
    <row r="70" spans="4:15" x14ac:dyDescent="0.3">
      <c r="D70" s="8"/>
      <c r="E70" s="9"/>
      <c r="F70" s="120" t="s">
        <v>46</v>
      </c>
      <c r="G70" s="120"/>
      <c r="H70" s="22"/>
      <c r="I70" s="22"/>
      <c r="J70" s="27">
        <f>'A. Fractieondersteuning'!D38</f>
        <v>0</v>
      </c>
      <c r="K70" s="9"/>
      <c r="L70" s="9"/>
      <c r="M70" s="9"/>
      <c r="N70" s="9"/>
      <c r="O70" s="10"/>
    </row>
    <row r="71" spans="4:15" x14ac:dyDescent="0.3">
      <c r="D71" s="8"/>
      <c r="E71" s="9"/>
      <c r="F71" s="120" t="s">
        <v>47</v>
      </c>
      <c r="G71" s="120"/>
      <c r="H71" s="22"/>
      <c r="I71" s="22"/>
      <c r="J71" s="27">
        <f>'A. Fractieondersteuning'!D49</f>
        <v>0</v>
      </c>
      <c r="K71" s="9"/>
      <c r="L71" s="9"/>
      <c r="M71" s="9"/>
      <c r="N71" s="9"/>
      <c r="O71" s="10"/>
    </row>
    <row r="72" spans="4:15" x14ac:dyDescent="0.3">
      <c r="D72" s="8"/>
      <c r="E72" s="9"/>
      <c r="F72" s="120" t="s">
        <v>48</v>
      </c>
      <c r="G72" s="120"/>
      <c r="H72" s="22"/>
      <c r="I72" s="22"/>
      <c r="J72" s="27">
        <f>'A. Fractieondersteuning'!D60</f>
        <v>0</v>
      </c>
      <c r="K72" s="9"/>
      <c r="L72" s="9"/>
      <c r="M72" s="9"/>
      <c r="N72" s="9"/>
      <c r="O72" s="10"/>
    </row>
    <row r="73" spans="4:15" x14ac:dyDescent="0.3">
      <c r="D73" s="8"/>
      <c r="E73" s="9"/>
      <c r="F73" s="120" t="s">
        <v>49</v>
      </c>
      <c r="G73" s="120"/>
      <c r="H73" s="22"/>
      <c r="I73" s="22"/>
      <c r="J73" s="27">
        <f>'A. Fractieondersteuning'!D71</f>
        <v>0</v>
      </c>
      <c r="K73" s="9"/>
      <c r="L73" s="9"/>
      <c r="M73" s="9"/>
      <c r="N73" s="9"/>
      <c r="O73" s="10"/>
    </row>
    <row r="74" spans="4:15" ht="16.5" x14ac:dyDescent="0.35">
      <c r="D74" s="8"/>
      <c r="E74" s="9"/>
      <c r="F74" s="9"/>
      <c r="G74" s="9"/>
      <c r="H74" s="9"/>
      <c r="I74" s="9"/>
      <c r="J74" s="28" t="s">
        <v>50</v>
      </c>
      <c r="K74" s="70">
        <f>SUM(J68:J73)</f>
        <v>0</v>
      </c>
      <c r="L74" s="9"/>
      <c r="M74" s="9"/>
      <c r="N74" s="9"/>
      <c r="O74" s="10"/>
    </row>
    <row r="75" spans="4:15" x14ac:dyDescent="0.3">
      <c r="D75" s="8"/>
      <c r="E75" s="9"/>
      <c r="F75" s="9"/>
      <c r="G75" s="9"/>
      <c r="H75" s="9"/>
      <c r="I75" s="9"/>
      <c r="J75" s="9"/>
      <c r="K75" s="9"/>
      <c r="L75" s="9"/>
      <c r="M75" s="9"/>
      <c r="N75" s="9"/>
      <c r="O75" s="10"/>
    </row>
    <row r="76" spans="4:15" ht="16.5" x14ac:dyDescent="0.35">
      <c r="D76" s="8"/>
      <c r="E76" s="1" t="s">
        <v>92</v>
      </c>
      <c r="F76" s="9"/>
      <c r="G76" s="9"/>
      <c r="H76" s="62"/>
      <c r="I76" s="9"/>
      <c r="J76" s="9"/>
      <c r="K76" s="9"/>
      <c r="L76" s="9"/>
      <c r="M76" s="9"/>
      <c r="N76" s="9"/>
      <c r="O76" s="10"/>
    </row>
    <row r="77" spans="4:15" x14ac:dyDescent="0.3">
      <c r="D77" s="8"/>
      <c r="E77" s="9"/>
      <c r="F77" s="120" t="s">
        <v>51</v>
      </c>
      <c r="G77" s="120"/>
      <c r="H77" s="120"/>
      <c r="I77" s="9"/>
      <c r="J77" s="27">
        <f>'B. Fractieactiviteiten'!D17</f>
        <v>0</v>
      </c>
      <c r="K77" s="9"/>
      <c r="L77" s="9"/>
      <c r="M77" s="9"/>
      <c r="N77" s="9"/>
      <c r="O77" s="10"/>
    </row>
    <row r="78" spans="4:15" x14ac:dyDescent="0.3">
      <c r="D78" s="8"/>
      <c r="E78" s="9"/>
      <c r="F78" s="60" t="s">
        <v>52</v>
      </c>
      <c r="G78" s="60"/>
      <c r="H78" s="60"/>
      <c r="I78" s="9"/>
      <c r="J78" s="27">
        <f>'B. Fractieactiviteiten'!D27</f>
        <v>0</v>
      </c>
      <c r="K78" s="9"/>
      <c r="L78" s="9"/>
      <c r="M78" s="9"/>
      <c r="N78" s="9"/>
      <c r="O78" s="10"/>
    </row>
    <row r="79" spans="4:15" x14ac:dyDescent="0.3">
      <c r="D79" s="8"/>
      <c r="E79" s="9"/>
      <c r="F79" s="120" t="s">
        <v>53</v>
      </c>
      <c r="G79" s="120"/>
      <c r="H79" s="120"/>
      <c r="I79" s="9"/>
      <c r="J79" s="27">
        <f>'B. Fractieactiviteiten'!D37</f>
        <v>0</v>
      </c>
      <c r="K79" s="9"/>
      <c r="L79" s="9"/>
      <c r="M79" s="9"/>
      <c r="N79" s="9"/>
      <c r="O79" s="10"/>
    </row>
    <row r="80" spans="4:15" x14ac:dyDescent="0.3">
      <c r="D80" s="8"/>
      <c r="E80" s="9"/>
      <c r="F80" s="120" t="s">
        <v>54</v>
      </c>
      <c r="G80" s="120"/>
      <c r="H80" s="60"/>
      <c r="I80" s="9"/>
      <c r="J80" s="27">
        <f>'B. Fractieactiviteiten'!D47</f>
        <v>0</v>
      </c>
      <c r="K80" s="9"/>
      <c r="L80" s="9"/>
      <c r="M80" s="9"/>
      <c r="N80" s="9"/>
      <c r="O80" s="10"/>
    </row>
    <row r="81" spans="4:15" x14ac:dyDescent="0.3">
      <c r="D81" s="8"/>
      <c r="E81" s="9"/>
      <c r="F81" s="29" t="s">
        <v>55</v>
      </c>
      <c r="G81" s="29"/>
      <c r="H81" s="60"/>
      <c r="I81" s="9"/>
      <c r="J81" s="27">
        <f>'B. Fractieactiviteiten'!D57</f>
        <v>0</v>
      </c>
      <c r="K81" s="9"/>
      <c r="L81" s="9"/>
      <c r="M81" s="9"/>
      <c r="N81" s="9"/>
      <c r="O81" s="10"/>
    </row>
    <row r="82" spans="4:15" ht="16.5" x14ac:dyDescent="0.35">
      <c r="D82" s="8"/>
      <c r="E82" s="9"/>
      <c r="F82" s="9"/>
      <c r="G82" s="9"/>
      <c r="H82" s="9"/>
      <c r="I82" s="9"/>
      <c r="J82" s="30" t="s">
        <v>50</v>
      </c>
      <c r="K82" s="70">
        <f>SUM(J77:J81)</f>
        <v>0</v>
      </c>
      <c r="L82" s="9"/>
      <c r="M82" s="9"/>
      <c r="N82" s="9"/>
      <c r="O82" s="10"/>
    </row>
    <row r="83" spans="4:15" x14ac:dyDescent="0.3">
      <c r="D83" s="8"/>
      <c r="E83" s="9"/>
      <c r="F83" s="9"/>
      <c r="G83" s="9"/>
      <c r="H83" s="9"/>
      <c r="I83" s="9"/>
      <c r="J83" s="9"/>
      <c r="K83" s="9"/>
      <c r="L83" s="9"/>
      <c r="M83" s="9"/>
      <c r="N83" s="9"/>
      <c r="O83" s="10"/>
    </row>
    <row r="84" spans="4:15" ht="16.5" x14ac:dyDescent="0.35">
      <c r="D84" s="8"/>
      <c r="E84" s="1" t="s">
        <v>93</v>
      </c>
      <c r="F84" s="9"/>
      <c r="G84" s="9"/>
      <c r="H84" s="9"/>
      <c r="I84" s="9"/>
      <c r="J84" s="9"/>
      <c r="K84" s="9"/>
      <c r="L84" s="9"/>
      <c r="M84" s="9"/>
      <c r="N84" s="9"/>
      <c r="O84" s="10"/>
    </row>
    <row r="85" spans="4:15" x14ac:dyDescent="0.3">
      <c r="D85" s="8"/>
      <c r="E85" s="9"/>
      <c r="F85" s="120" t="s">
        <v>56</v>
      </c>
      <c r="G85" s="120"/>
      <c r="H85" s="60"/>
      <c r="I85" s="9"/>
      <c r="J85" s="27">
        <f>'C. Algemene kosten'!D16</f>
        <v>0</v>
      </c>
      <c r="K85" s="9"/>
      <c r="L85" s="9"/>
      <c r="M85" s="9"/>
      <c r="N85" s="9"/>
      <c r="O85" s="10"/>
    </row>
    <row r="86" spans="4:15" x14ac:dyDescent="0.3">
      <c r="D86" s="8"/>
      <c r="E86" s="9"/>
      <c r="F86" s="120" t="s">
        <v>57</v>
      </c>
      <c r="G86" s="120"/>
      <c r="H86" s="120"/>
      <c r="I86" s="9"/>
      <c r="J86" s="27">
        <f>'C. Algemene kosten'!D27</f>
        <v>0</v>
      </c>
      <c r="K86" s="9"/>
      <c r="L86" s="9"/>
      <c r="M86" s="9"/>
      <c r="N86" s="9"/>
      <c r="O86" s="10"/>
    </row>
    <row r="87" spans="4:15" x14ac:dyDescent="0.3">
      <c r="D87" s="8"/>
      <c r="E87" s="9"/>
      <c r="F87" s="120" t="s">
        <v>58</v>
      </c>
      <c r="G87" s="120"/>
      <c r="H87" s="120"/>
      <c r="I87" s="9"/>
      <c r="J87" s="27">
        <f>'C. Algemene kosten'!D38</f>
        <v>0</v>
      </c>
      <c r="K87" s="9"/>
      <c r="L87" s="9"/>
      <c r="M87" s="9"/>
      <c r="N87" s="9"/>
      <c r="O87" s="10"/>
    </row>
    <row r="88" spans="4:15" x14ac:dyDescent="0.3">
      <c r="D88" s="8"/>
      <c r="E88" s="9"/>
      <c r="F88" s="120" t="s">
        <v>59</v>
      </c>
      <c r="G88" s="120"/>
      <c r="H88" s="60"/>
      <c r="I88" s="9"/>
      <c r="J88" s="27">
        <f>'C. Algemene kosten'!D49</f>
        <v>0</v>
      </c>
      <c r="K88" s="9"/>
      <c r="L88" s="9"/>
      <c r="M88" s="9"/>
      <c r="N88" s="9"/>
      <c r="O88" s="10"/>
    </row>
    <row r="89" spans="4:15" x14ac:dyDescent="0.3">
      <c r="D89" s="8"/>
      <c r="E89" s="9"/>
      <c r="F89" s="120" t="s">
        <v>60</v>
      </c>
      <c r="G89" s="120"/>
      <c r="H89" s="60"/>
      <c r="I89" s="9"/>
      <c r="J89" s="27">
        <f>'C. Algemene kosten'!D63</f>
        <v>0</v>
      </c>
      <c r="K89" s="9"/>
      <c r="L89" s="9"/>
      <c r="M89" s="9"/>
      <c r="N89" s="9"/>
      <c r="O89" s="10"/>
    </row>
    <row r="90" spans="4:15" x14ac:dyDescent="0.3">
      <c r="D90" s="8"/>
      <c r="E90" s="9"/>
      <c r="F90" s="60" t="s">
        <v>61</v>
      </c>
      <c r="G90" s="60"/>
      <c r="H90" s="60"/>
      <c r="I90" s="9"/>
      <c r="J90" s="27">
        <f>'C. Algemene kosten'!D74</f>
        <v>0</v>
      </c>
      <c r="K90" s="9"/>
      <c r="L90" s="9"/>
      <c r="M90" s="9"/>
      <c r="N90" s="9"/>
      <c r="O90" s="10"/>
    </row>
    <row r="91" spans="4:15" ht="16.5" x14ac:dyDescent="0.35">
      <c r="D91" s="8"/>
      <c r="E91" s="9"/>
      <c r="F91" s="9"/>
      <c r="G91" s="9"/>
      <c r="H91" s="9"/>
      <c r="I91" s="9"/>
      <c r="J91" s="30" t="s">
        <v>50</v>
      </c>
      <c r="K91" s="70">
        <f>SUM(J85:J90)</f>
        <v>0</v>
      </c>
      <c r="L91" s="9"/>
      <c r="M91" s="9"/>
      <c r="N91" s="9"/>
      <c r="O91" s="10"/>
    </row>
    <row r="92" spans="4:15" x14ac:dyDescent="0.3">
      <c r="D92" s="8"/>
      <c r="E92" s="9"/>
      <c r="F92" s="9"/>
      <c r="G92" s="9"/>
      <c r="H92" s="9"/>
      <c r="I92" s="9"/>
      <c r="J92" s="9"/>
      <c r="K92" s="9"/>
      <c r="L92" s="9"/>
      <c r="M92" s="9"/>
      <c r="N92" s="9"/>
      <c r="O92" s="10"/>
    </row>
    <row r="93" spans="4:15" ht="16.5" x14ac:dyDescent="0.35">
      <c r="D93" s="8"/>
      <c r="E93" s="1" t="s">
        <v>90</v>
      </c>
      <c r="F93" s="9"/>
      <c r="G93" s="9"/>
      <c r="H93" s="9"/>
      <c r="I93" s="9"/>
      <c r="J93" s="9"/>
      <c r="K93" s="9"/>
      <c r="L93" s="9"/>
      <c r="M93" s="9"/>
      <c r="N93" s="9"/>
      <c r="O93" s="10"/>
    </row>
    <row r="94" spans="4:15" x14ac:dyDescent="0.3">
      <c r="D94" s="8"/>
      <c r="E94" s="9"/>
      <c r="F94" s="120" t="s">
        <v>62</v>
      </c>
      <c r="G94" s="120"/>
      <c r="H94" s="9"/>
      <c r="I94" s="9"/>
      <c r="J94" s="27">
        <f>'D. Overige kosten'!D19</f>
        <v>0</v>
      </c>
      <c r="K94" s="9"/>
      <c r="L94" s="9"/>
      <c r="M94" s="9"/>
      <c r="N94" s="9"/>
      <c r="O94" s="10"/>
    </row>
    <row r="95" spans="4:15" x14ac:dyDescent="0.3">
      <c r="D95" s="8"/>
      <c r="E95" s="9"/>
      <c r="F95" s="60" t="s">
        <v>63</v>
      </c>
      <c r="G95" s="60"/>
      <c r="H95" s="9"/>
      <c r="I95" s="9"/>
      <c r="J95" s="27">
        <f>'D. Overige kosten'!D33</f>
        <v>0</v>
      </c>
      <c r="K95" s="9"/>
      <c r="L95" s="9"/>
      <c r="M95" s="9"/>
      <c r="N95" s="9"/>
      <c r="O95" s="10"/>
    </row>
    <row r="96" spans="4:15" ht="16.5" x14ac:dyDescent="0.35">
      <c r="D96" s="8"/>
      <c r="E96" s="9"/>
      <c r="F96" s="9"/>
      <c r="G96" s="9"/>
      <c r="H96" s="9"/>
      <c r="I96" s="9"/>
      <c r="J96" s="30" t="s">
        <v>50</v>
      </c>
      <c r="K96" s="70">
        <f>SUM(J94:J95)</f>
        <v>0</v>
      </c>
      <c r="L96" s="9"/>
      <c r="M96" s="9"/>
      <c r="N96" s="9"/>
      <c r="O96" s="10"/>
    </row>
    <row r="97" spans="1:15" ht="17.25" thickBot="1" x14ac:dyDescent="0.4">
      <c r="D97" s="11"/>
      <c r="E97" s="12"/>
      <c r="F97" s="12"/>
      <c r="G97" s="12"/>
      <c r="H97" s="12"/>
      <c r="I97" s="12"/>
      <c r="J97" s="12"/>
      <c r="K97" s="12"/>
      <c r="L97" s="12"/>
      <c r="M97" s="79" t="s">
        <v>64</v>
      </c>
      <c r="N97" s="80">
        <f>K74+K82+K91+K96</f>
        <v>0</v>
      </c>
      <c r="O97" s="13"/>
    </row>
    <row r="98" spans="1:15" ht="15.75" thickBot="1" x14ac:dyDescent="0.35"/>
    <row r="99" spans="1:15" ht="19.5" x14ac:dyDescent="0.4">
      <c r="D99" s="75"/>
      <c r="E99" s="76" t="s">
        <v>120</v>
      </c>
      <c r="F99" s="77"/>
      <c r="G99" s="77"/>
      <c r="H99" s="77"/>
      <c r="I99" s="77"/>
      <c r="J99" s="77"/>
      <c r="K99" s="77"/>
      <c r="L99" s="77"/>
      <c r="M99" s="77"/>
      <c r="N99" s="77"/>
      <c r="O99" s="78"/>
    </row>
    <row r="100" spans="1:15" x14ac:dyDescent="0.3">
      <c r="D100" s="8"/>
      <c r="E100" s="9"/>
      <c r="F100" s="9"/>
      <c r="G100" s="9"/>
      <c r="H100" s="9"/>
      <c r="I100" s="9"/>
      <c r="J100" s="9"/>
      <c r="K100" s="9"/>
      <c r="L100" s="9"/>
      <c r="M100" s="9"/>
      <c r="N100" s="9"/>
      <c r="O100" s="10"/>
    </row>
    <row r="101" spans="1:15" x14ac:dyDescent="0.3">
      <c r="D101" s="8"/>
      <c r="E101" s="9"/>
      <c r="F101" s="36" t="s">
        <v>65</v>
      </c>
      <c r="G101" s="15"/>
      <c r="H101" s="9"/>
      <c r="I101" s="9"/>
      <c r="J101" s="9"/>
      <c r="K101" s="9"/>
      <c r="L101" s="9"/>
      <c r="M101" s="9"/>
      <c r="N101" s="9"/>
      <c r="O101" s="10"/>
    </row>
    <row r="102" spans="1:15" x14ac:dyDescent="0.3">
      <c r="D102" s="8"/>
      <c r="E102" s="9"/>
      <c r="F102" s="9" t="s">
        <v>66</v>
      </c>
      <c r="G102" s="9"/>
      <c r="H102" s="9"/>
      <c r="I102" s="9"/>
      <c r="J102" s="37" t="e">
        <f>K50</f>
        <v>#VALUE!</v>
      </c>
      <c r="K102" s="9"/>
      <c r="L102" s="9"/>
      <c r="M102" s="9"/>
      <c r="N102" s="9"/>
      <c r="O102" s="10"/>
    </row>
    <row r="103" spans="1:15" x14ac:dyDescent="0.3">
      <c r="D103" s="8"/>
      <c r="E103" s="9"/>
      <c r="F103" s="9" t="s">
        <v>67</v>
      </c>
      <c r="G103" s="9"/>
      <c r="H103" s="9"/>
      <c r="I103" s="9"/>
      <c r="J103" s="27">
        <f>N97</f>
        <v>0</v>
      </c>
      <c r="K103" s="9"/>
      <c r="L103" s="9"/>
      <c r="M103" s="9"/>
      <c r="N103" s="9"/>
      <c r="O103" s="10"/>
    </row>
    <row r="104" spans="1:15" ht="16.5" x14ac:dyDescent="0.35">
      <c r="D104" s="8"/>
      <c r="E104" s="9"/>
      <c r="F104" s="31" t="s">
        <v>68</v>
      </c>
      <c r="G104" s="38"/>
      <c r="H104" s="38"/>
      <c r="I104" s="38"/>
      <c r="J104" s="70" t="e">
        <f>J102-J103</f>
        <v>#VALUE!</v>
      </c>
      <c r="K104" s="9"/>
      <c r="L104" s="9"/>
      <c r="M104" s="9"/>
      <c r="N104" s="9"/>
      <c r="O104" s="10"/>
    </row>
    <row r="105" spans="1:15" x14ac:dyDescent="0.3">
      <c r="D105" s="8"/>
      <c r="E105" s="9"/>
      <c r="F105" s="9"/>
      <c r="G105" s="9"/>
      <c r="H105" s="9"/>
      <c r="I105" s="9"/>
      <c r="J105" s="9"/>
      <c r="K105" s="9"/>
      <c r="L105" s="9"/>
      <c r="M105" s="9"/>
      <c r="N105" s="9"/>
      <c r="O105" s="10"/>
    </row>
    <row r="106" spans="1:15" ht="14.25" customHeight="1" x14ac:dyDescent="0.3">
      <c r="D106" s="8"/>
      <c r="E106" s="9"/>
      <c r="F106" s="9"/>
      <c r="G106" s="9"/>
      <c r="H106" s="9"/>
      <c r="I106" s="9"/>
      <c r="J106" s="9"/>
      <c r="K106" s="9"/>
      <c r="L106" s="9"/>
      <c r="M106" s="9"/>
      <c r="N106" s="9"/>
      <c r="O106" s="10"/>
    </row>
    <row r="107" spans="1:15" x14ac:dyDescent="0.3">
      <c r="D107" s="14" t="s">
        <v>28</v>
      </c>
      <c r="E107" s="81" t="s">
        <v>69</v>
      </c>
      <c r="F107" s="65"/>
      <c r="G107" s="66"/>
      <c r="H107" s="40"/>
      <c r="I107" s="40"/>
      <c r="J107" s="40"/>
      <c r="K107" s="40"/>
      <c r="L107" s="9"/>
      <c r="M107" s="9"/>
      <c r="N107" s="9"/>
      <c r="O107" s="10"/>
    </row>
    <row r="108" spans="1:15" x14ac:dyDescent="0.3">
      <c r="D108" s="8"/>
      <c r="E108" s="9"/>
      <c r="F108" s="9"/>
      <c r="G108" s="9"/>
      <c r="H108" s="9"/>
      <c r="I108" s="9"/>
      <c r="J108" s="9"/>
      <c r="K108" s="9"/>
      <c r="L108" s="9"/>
      <c r="M108" s="9"/>
      <c r="N108" s="9"/>
      <c r="O108" s="10"/>
    </row>
    <row r="109" spans="1:15" ht="18" x14ac:dyDescent="0.35">
      <c r="D109" s="32"/>
      <c r="E109" s="33" t="s">
        <v>85</v>
      </c>
      <c r="F109" s="34"/>
      <c r="G109" s="34"/>
      <c r="H109" s="34"/>
      <c r="I109" s="34"/>
      <c r="J109" s="34"/>
      <c r="K109" s="34"/>
      <c r="L109" s="34"/>
      <c r="M109" s="34"/>
      <c r="N109" s="34"/>
      <c r="O109" s="35"/>
    </row>
    <row r="110" spans="1:15" x14ac:dyDescent="0.3">
      <c r="D110" s="14" t="s">
        <v>28</v>
      </c>
      <c r="E110" s="24" t="s">
        <v>86</v>
      </c>
      <c r="F110" s="9"/>
      <c r="G110" s="9"/>
      <c r="H110" s="9"/>
      <c r="I110" s="9"/>
      <c r="J110" s="9"/>
      <c r="K110" s="9"/>
      <c r="L110" s="9"/>
      <c r="M110" s="9"/>
      <c r="N110" s="9"/>
      <c r="O110" s="10"/>
    </row>
    <row r="111" spans="1:15" x14ac:dyDescent="0.3">
      <c r="A111" t="s">
        <v>94</v>
      </c>
      <c r="B111" t="s">
        <v>97</v>
      </c>
      <c r="D111" s="8"/>
      <c r="E111" s="9"/>
      <c r="F111" s="9" t="s">
        <v>87</v>
      </c>
      <c r="G111" s="9"/>
      <c r="H111" s="9"/>
      <c r="I111" s="9"/>
      <c r="J111" s="69" t="str">
        <f>VLOOKUP(F3,A111:B125,2,0)</f>
        <v>Beginstand</v>
      </c>
      <c r="K111" s="62"/>
      <c r="L111" s="9"/>
      <c r="M111" s="9"/>
      <c r="N111" s="9"/>
      <c r="O111" s="10"/>
    </row>
    <row r="112" spans="1:15" x14ac:dyDescent="0.3">
      <c r="A112" t="s">
        <v>2</v>
      </c>
      <c r="B112" s="67">
        <v>22652</v>
      </c>
      <c r="D112" s="8"/>
      <c r="E112" s="9"/>
      <c r="F112" s="9" t="s">
        <v>70</v>
      </c>
      <c r="G112" s="9"/>
      <c r="H112" s="9"/>
      <c r="I112" s="9"/>
      <c r="J112" s="27" t="e">
        <f>J104</f>
        <v>#VALUE!</v>
      </c>
      <c r="K112" s="9"/>
      <c r="L112" s="9"/>
      <c r="M112" s="9"/>
      <c r="N112" s="9"/>
      <c r="O112" s="10"/>
    </row>
    <row r="113" spans="1:15" x14ac:dyDescent="0.3">
      <c r="A113" t="s">
        <v>3</v>
      </c>
      <c r="B113" s="67">
        <v>20928</v>
      </c>
      <c r="D113" s="8"/>
      <c r="E113" s="9"/>
      <c r="F113" s="9" t="s">
        <v>88</v>
      </c>
      <c r="G113" s="9"/>
      <c r="H113" s="9"/>
      <c r="I113" s="9"/>
      <c r="J113" s="27" t="e">
        <f>J111+J112</f>
        <v>#VALUE!</v>
      </c>
      <c r="K113" s="9"/>
      <c r="L113" s="9"/>
      <c r="M113" s="9"/>
      <c r="N113" s="9"/>
      <c r="O113" s="10"/>
    </row>
    <row r="114" spans="1:15" x14ac:dyDescent="0.3">
      <c r="A114" t="s">
        <v>4</v>
      </c>
      <c r="B114" s="67">
        <v>14555</v>
      </c>
      <c r="D114" s="8"/>
      <c r="E114" s="9"/>
      <c r="F114" s="9"/>
      <c r="G114" s="9"/>
      <c r="H114" s="9"/>
      <c r="I114" s="9"/>
      <c r="J114" s="9"/>
      <c r="K114" s="9"/>
      <c r="L114" s="9"/>
      <c r="M114" s="9"/>
      <c r="N114" s="9"/>
      <c r="O114" s="10"/>
    </row>
    <row r="115" spans="1:15" ht="18" x14ac:dyDescent="0.35">
      <c r="A115" t="s">
        <v>5</v>
      </c>
      <c r="B115" s="67">
        <v>14555</v>
      </c>
      <c r="D115" s="32"/>
      <c r="E115" s="33" t="s">
        <v>121</v>
      </c>
      <c r="F115" s="34"/>
      <c r="G115" s="34"/>
      <c r="H115" s="34"/>
      <c r="I115" s="34"/>
      <c r="J115" s="34"/>
      <c r="K115" s="34"/>
      <c r="L115" s="34"/>
      <c r="M115" s="34"/>
      <c r="N115" s="34"/>
      <c r="O115" s="35"/>
    </row>
    <row r="116" spans="1:15" x14ac:dyDescent="0.3">
      <c r="A116" t="s">
        <v>127</v>
      </c>
      <c r="B116" s="67">
        <v>14555</v>
      </c>
      <c r="D116" s="8"/>
      <c r="E116" s="9"/>
      <c r="F116" s="9"/>
      <c r="G116" s="9"/>
      <c r="H116" s="9"/>
      <c r="I116" s="9"/>
      <c r="J116" s="9"/>
      <c r="K116" s="9"/>
      <c r="L116" s="9"/>
      <c r="M116" s="9"/>
      <c r="N116" s="9"/>
      <c r="O116" s="10"/>
    </row>
    <row r="117" spans="1:15" x14ac:dyDescent="0.3">
      <c r="A117" t="s">
        <v>6</v>
      </c>
      <c r="B117" s="67">
        <v>12936</v>
      </c>
      <c r="D117" s="8"/>
      <c r="E117" s="9"/>
      <c r="F117" s="9" t="s">
        <v>129</v>
      </c>
      <c r="G117" s="9"/>
      <c r="H117" s="9"/>
      <c r="I117" s="9"/>
      <c r="J117" s="27" t="e">
        <f>0.3*J102</f>
        <v>#VALUE!</v>
      </c>
      <c r="K117" s="9"/>
      <c r="L117" s="9"/>
      <c r="M117" s="9"/>
      <c r="N117" s="9"/>
      <c r="O117" s="10"/>
    </row>
    <row r="118" spans="1:15" x14ac:dyDescent="0.3">
      <c r="A118" t="s">
        <v>7</v>
      </c>
      <c r="B118" s="67">
        <v>11316</v>
      </c>
      <c r="D118" s="8"/>
      <c r="E118" s="9"/>
      <c r="F118" s="22" t="s">
        <v>124</v>
      </c>
      <c r="G118" s="9"/>
      <c r="H118" s="9"/>
      <c r="I118" s="9"/>
      <c r="J118" s="27"/>
      <c r="K118" s="9"/>
      <c r="L118" s="9"/>
      <c r="M118" s="9"/>
      <c r="N118" s="9"/>
      <c r="O118" s="10"/>
    </row>
    <row r="119" spans="1:15" x14ac:dyDescent="0.3">
      <c r="A119" t="s">
        <v>8</v>
      </c>
      <c r="B119" s="67">
        <v>3309</v>
      </c>
      <c r="D119" s="8"/>
      <c r="E119" s="9"/>
      <c r="F119" s="9" t="s">
        <v>125</v>
      </c>
      <c r="G119" s="9"/>
      <c r="H119" s="9"/>
      <c r="I119" s="9"/>
      <c r="J119" s="27" t="e">
        <f>J113</f>
        <v>#VALUE!</v>
      </c>
      <c r="K119" s="9"/>
      <c r="L119" s="9"/>
      <c r="M119" s="9"/>
      <c r="N119" s="9"/>
      <c r="O119" s="10"/>
    </row>
    <row r="120" spans="1:15" ht="16.5" x14ac:dyDescent="0.35">
      <c r="A120" t="s">
        <v>9</v>
      </c>
      <c r="B120" s="67">
        <v>3325</v>
      </c>
      <c r="D120" s="8"/>
      <c r="E120" s="9"/>
      <c r="F120" s="31" t="s">
        <v>71</v>
      </c>
      <c r="G120" s="38"/>
      <c r="H120" s="38"/>
      <c r="I120" s="38"/>
      <c r="J120" s="39" t="e">
        <f>MAX(0, (J119-J117))</f>
        <v>#VALUE!</v>
      </c>
      <c r="K120" s="9"/>
      <c r="L120" s="9"/>
      <c r="M120" s="9"/>
      <c r="N120" s="9"/>
      <c r="O120" s="10"/>
    </row>
    <row r="121" spans="1:15" x14ac:dyDescent="0.3">
      <c r="A121" t="s">
        <v>10</v>
      </c>
      <c r="B121" s="67">
        <v>4265</v>
      </c>
      <c r="D121" s="8"/>
      <c r="E121" s="9"/>
      <c r="F121" s="9"/>
      <c r="G121" s="9"/>
      <c r="H121" s="9"/>
      <c r="I121" s="9"/>
      <c r="J121" s="9"/>
      <c r="K121" s="9"/>
      <c r="L121" s="9"/>
      <c r="M121" s="9"/>
      <c r="N121" s="9"/>
      <c r="O121" s="10"/>
    </row>
    <row r="122" spans="1:15" ht="18" x14ac:dyDescent="0.35">
      <c r="A122" t="s">
        <v>11</v>
      </c>
      <c r="B122" s="67">
        <v>4435</v>
      </c>
      <c r="D122" s="32"/>
      <c r="E122" s="33" t="s">
        <v>72</v>
      </c>
      <c r="F122" s="34"/>
      <c r="G122" s="34"/>
      <c r="H122" s="34"/>
      <c r="I122" s="34"/>
      <c r="J122" s="34"/>
      <c r="K122" s="34"/>
      <c r="L122" s="34"/>
      <c r="M122" s="34"/>
      <c r="N122" s="34"/>
      <c r="O122" s="35"/>
    </row>
    <row r="123" spans="1:15" x14ac:dyDescent="0.3">
      <c r="A123" t="s">
        <v>12</v>
      </c>
      <c r="B123" s="67">
        <v>8162</v>
      </c>
      <c r="D123" s="8"/>
      <c r="E123" s="9"/>
      <c r="F123" s="9"/>
      <c r="G123" s="9"/>
      <c r="H123" s="9"/>
      <c r="I123" s="9"/>
      <c r="J123" s="9"/>
      <c r="K123" s="9"/>
      <c r="L123" s="9"/>
      <c r="M123" s="9"/>
      <c r="N123" s="9"/>
      <c r="O123" s="10"/>
    </row>
    <row r="124" spans="1:15" x14ac:dyDescent="0.3">
      <c r="A124" t="s">
        <v>13</v>
      </c>
      <c r="B124" s="67">
        <v>0</v>
      </c>
      <c r="D124" s="8"/>
      <c r="E124" s="121" t="s">
        <v>73</v>
      </c>
      <c r="F124" s="122"/>
      <c r="G124" s="122"/>
      <c r="H124" s="122"/>
      <c r="I124" s="122"/>
      <c r="J124" s="122"/>
      <c r="K124" s="122"/>
      <c r="L124" s="122"/>
      <c r="M124" s="9"/>
      <c r="N124" s="9"/>
      <c r="O124" s="10"/>
    </row>
    <row r="125" spans="1:15" x14ac:dyDescent="0.3">
      <c r="A125" t="s">
        <v>14</v>
      </c>
      <c r="B125" s="67">
        <v>8077</v>
      </c>
      <c r="D125" s="8"/>
      <c r="E125" s="122"/>
      <c r="F125" s="122"/>
      <c r="G125" s="122"/>
      <c r="H125" s="122"/>
      <c r="I125" s="122"/>
      <c r="J125" s="122"/>
      <c r="K125" s="122"/>
      <c r="L125" s="122"/>
      <c r="M125" s="9"/>
      <c r="N125" s="9"/>
      <c r="O125" s="10"/>
    </row>
    <row r="126" spans="1:15" x14ac:dyDescent="0.3">
      <c r="D126" s="8"/>
      <c r="E126" s="122"/>
      <c r="F126" s="122"/>
      <c r="G126" s="122"/>
      <c r="H126" s="122"/>
      <c r="I126" s="122"/>
      <c r="J126" s="122"/>
      <c r="K126" s="122"/>
      <c r="L126" s="122"/>
      <c r="M126" s="9"/>
      <c r="N126" s="9"/>
      <c r="O126" s="10"/>
    </row>
    <row r="127" spans="1:15" x14ac:dyDescent="0.3">
      <c r="D127" s="8"/>
      <c r="E127" s="9"/>
      <c r="F127" s="9"/>
      <c r="G127" s="9"/>
      <c r="H127" s="9"/>
      <c r="I127" s="9"/>
      <c r="J127" s="9"/>
      <c r="K127" s="9"/>
      <c r="L127" s="9"/>
      <c r="M127" s="9"/>
      <c r="N127" s="9"/>
      <c r="O127" s="10"/>
    </row>
    <row r="128" spans="1:15" x14ac:dyDescent="0.3">
      <c r="D128" s="8"/>
      <c r="E128" s="9" t="s">
        <v>74</v>
      </c>
      <c r="F128" s="64"/>
      <c r="G128" s="9"/>
      <c r="H128" s="9"/>
      <c r="I128" s="9"/>
      <c r="J128" s="9" t="s">
        <v>75</v>
      </c>
      <c r="K128" s="9"/>
      <c r="L128" s="64"/>
      <c r="M128" s="64"/>
      <c r="N128" s="9"/>
      <c r="O128" s="10"/>
    </row>
    <row r="129" spans="4:17" x14ac:dyDescent="0.3">
      <c r="D129" s="8"/>
      <c r="E129" s="9"/>
      <c r="F129" s="9"/>
      <c r="G129" s="9"/>
      <c r="H129" s="9"/>
      <c r="I129" s="9"/>
      <c r="J129" s="9"/>
      <c r="K129" s="9"/>
      <c r="L129" s="9"/>
      <c r="M129" s="9"/>
      <c r="N129" s="9"/>
      <c r="O129" s="10"/>
    </row>
    <row r="130" spans="4:17" x14ac:dyDescent="0.3">
      <c r="D130" s="8"/>
      <c r="E130" s="9"/>
      <c r="F130" s="9"/>
      <c r="G130" s="9"/>
      <c r="H130" s="9"/>
      <c r="I130" s="9"/>
      <c r="J130" s="9"/>
      <c r="K130" s="9"/>
      <c r="L130" s="9"/>
      <c r="M130" s="9"/>
      <c r="N130" s="9"/>
      <c r="O130" s="10"/>
    </row>
    <row r="131" spans="4:17" x14ac:dyDescent="0.3">
      <c r="D131" s="8"/>
      <c r="E131" s="9"/>
      <c r="F131" s="9"/>
      <c r="G131" s="9"/>
      <c r="H131" s="9"/>
      <c r="I131" s="9"/>
      <c r="J131" s="9" t="s">
        <v>76</v>
      </c>
      <c r="K131" s="9"/>
      <c r="L131" s="9"/>
      <c r="M131" s="9"/>
      <c r="N131" s="9"/>
      <c r="O131" s="10"/>
    </row>
    <row r="132" spans="4:17" x14ac:dyDescent="0.3">
      <c r="D132" s="8"/>
      <c r="E132" s="9" t="s">
        <v>77</v>
      </c>
      <c r="F132" s="64"/>
      <c r="G132" s="9"/>
      <c r="H132" s="9"/>
      <c r="I132" s="9"/>
      <c r="J132" s="9"/>
      <c r="K132" s="9"/>
      <c r="L132" s="9"/>
      <c r="M132" s="9"/>
      <c r="N132" s="9"/>
      <c r="O132" s="10"/>
    </row>
    <row r="133" spans="4:17" x14ac:dyDescent="0.3">
      <c r="D133" s="8"/>
      <c r="E133" s="9"/>
      <c r="F133" s="9"/>
      <c r="G133" s="9"/>
      <c r="H133" s="9"/>
      <c r="I133" s="9"/>
      <c r="J133" s="64"/>
      <c r="K133" s="64"/>
      <c r="L133" s="64"/>
      <c r="M133" s="9"/>
      <c r="N133" s="9"/>
      <c r="O133" s="10"/>
    </row>
    <row r="134" spans="4:17" x14ac:dyDescent="0.3">
      <c r="D134" s="8"/>
      <c r="E134" s="9"/>
      <c r="F134" s="9"/>
      <c r="G134" s="9"/>
      <c r="H134" s="9"/>
      <c r="I134" s="9"/>
      <c r="J134" s="64"/>
      <c r="K134" s="64"/>
      <c r="L134" s="64"/>
      <c r="M134" s="9"/>
      <c r="N134" s="9"/>
      <c r="O134" s="10"/>
    </row>
    <row r="135" spans="4:17" ht="15.75" thickBot="1" x14ac:dyDescent="0.35">
      <c r="D135" s="11"/>
      <c r="E135" s="12"/>
      <c r="F135" s="12"/>
      <c r="G135" s="12"/>
      <c r="H135" s="12"/>
      <c r="I135" s="12"/>
      <c r="J135" s="83"/>
      <c r="K135" s="83"/>
      <c r="L135" s="83"/>
      <c r="M135" s="12"/>
      <c r="N135" s="12"/>
      <c r="O135" s="13"/>
    </row>
    <row r="141" spans="4:17" x14ac:dyDescent="0.3">
      <c r="Q141" t="s">
        <v>96</v>
      </c>
    </row>
    <row r="145" spans="9:18" ht="17.25" x14ac:dyDescent="0.3">
      <c r="I145" s="68"/>
    </row>
    <row r="151" spans="9:18" x14ac:dyDescent="0.3">
      <c r="Q151" t="s">
        <v>94</v>
      </c>
      <c r="R151" t="s">
        <v>95</v>
      </c>
    </row>
    <row r="152" spans="9:18" x14ac:dyDescent="0.3">
      <c r="Q152" t="s">
        <v>2</v>
      </c>
      <c r="R152" s="67">
        <v>22652</v>
      </c>
    </row>
    <row r="153" spans="9:18" x14ac:dyDescent="0.3">
      <c r="Q153" t="s">
        <v>3</v>
      </c>
      <c r="R153" s="67">
        <v>20928</v>
      </c>
    </row>
    <row r="154" spans="9:18" x14ac:dyDescent="0.3">
      <c r="Q154" t="s">
        <v>4</v>
      </c>
      <c r="R154" s="67">
        <v>14555</v>
      </c>
    </row>
    <row r="155" spans="9:18" x14ac:dyDescent="0.3">
      <c r="Q155" t="s">
        <v>5</v>
      </c>
      <c r="R155" s="67">
        <v>14555</v>
      </c>
    </row>
    <row r="156" spans="9:18" x14ac:dyDescent="0.3">
      <c r="Q156" t="s">
        <v>127</v>
      </c>
      <c r="R156" s="67">
        <v>14555</v>
      </c>
    </row>
    <row r="157" spans="9:18" x14ac:dyDescent="0.3">
      <c r="Q157" t="s">
        <v>6</v>
      </c>
      <c r="R157" s="67">
        <v>12936</v>
      </c>
    </row>
    <row r="158" spans="9:18" x14ac:dyDescent="0.3">
      <c r="Q158" t="s">
        <v>7</v>
      </c>
      <c r="R158" s="67">
        <v>11316</v>
      </c>
    </row>
    <row r="159" spans="9:18" x14ac:dyDescent="0.3">
      <c r="Q159" t="s">
        <v>8</v>
      </c>
      <c r="R159" s="67">
        <v>3309</v>
      </c>
    </row>
    <row r="160" spans="9:18" x14ac:dyDescent="0.3">
      <c r="Q160" t="s">
        <v>9</v>
      </c>
      <c r="R160" s="67">
        <v>3325</v>
      </c>
    </row>
    <row r="161" spans="17:18" x14ac:dyDescent="0.3">
      <c r="Q161" t="s">
        <v>10</v>
      </c>
      <c r="R161" s="67">
        <v>4265</v>
      </c>
    </row>
    <row r="162" spans="17:18" x14ac:dyDescent="0.3">
      <c r="Q162" t="s">
        <v>11</v>
      </c>
      <c r="R162" s="67">
        <v>4435</v>
      </c>
    </row>
    <row r="163" spans="17:18" x14ac:dyDescent="0.3">
      <c r="Q163" t="s">
        <v>12</v>
      </c>
      <c r="R163" s="67">
        <v>8162</v>
      </c>
    </row>
    <row r="164" spans="17:18" x14ac:dyDescent="0.3">
      <c r="Q164" t="s">
        <v>13</v>
      </c>
      <c r="R164" s="67">
        <v>8077</v>
      </c>
    </row>
    <row r="165" spans="17:18" x14ac:dyDescent="0.3">
      <c r="Q165" t="s">
        <v>14</v>
      </c>
      <c r="R165" s="67">
        <v>8077</v>
      </c>
    </row>
    <row r="167" spans="17:18" ht="45" x14ac:dyDescent="0.3">
      <c r="Q167" s="3" t="s">
        <v>82</v>
      </c>
    </row>
    <row r="169" spans="17:18" x14ac:dyDescent="0.3">
      <c r="Q169" s="2">
        <v>2022</v>
      </c>
    </row>
    <row r="171" spans="17:18" ht="105" x14ac:dyDescent="0.3">
      <c r="Q171" s="3" t="s">
        <v>26</v>
      </c>
    </row>
    <row r="173" spans="17:18" ht="30" x14ac:dyDescent="0.3">
      <c r="Q173" s="3" t="s">
        <v>16</v>
      </c>
    </row>
    <row r="174" spans="17:18" ht="14.25" customHeight="1" x14ac:dyDescent="0.3"/>
    <row r="175" spans="17:18" ht="285" x14ac:dyDescent="0.3">
      <c r="Q175" s="4" t="s">
        <v>31</v>
      </c>
    </row>
    <row r="177" spans="17:17" x14ac:dyDescent="0.3">
      <c r="Q177" t="s">
        <v>17</v>
      </c>
    </row>
    <row r="179" spans="17:17" x14ac:dyDescent="0.3">
      <c r="Q179" t="s">
        <v>18</v>
      </c>
    </row>
    <row r="181" spans="17:17" x14ac:dyDescent="0.3">
      <c r="Q181" t="s">
        <v>19</v>
      </c>
    </row>
    <row r="183" spans="17:17" x14ac:dyDescent="0.3">
      <c r="Q183" t="s">
        <v>20</v>
      </c>
    </row>
    <row r="184" spans="17:17" x14ac:dyDescent="0.3">
      <c r="Q184" t="s">
        <v>21</v>
      </c>
    </row>
    <row r="186" spans="17:17" x14ac:dyDescent="0.3">
      <c r="Q186" t="s">
        <v>22</v>
      </c>
    </row>
    <row r="188" spans="17:17" x14ac:dyDescent="0.3">
      <c r="Q188" t="s">
        <v>23</v>
      </c>
    </row>
    <row r="190" spans="17:17" x14ac:dyDescent="0.3">
      <c r="Q190" t="s">
        <v>1</v>
      </c>
    </row>
    <row r="191" spans="17:17" x14ac:dyDescent="0.3">
      <c r="Q191" t="s">
        <v>34</v>
      </c>
    </row>
    <row r="192" spans="17:17" x14ac:dyDescent="0.3">
      <c r="Q192" t="s">
        <v>35</v>
      </c>
    </row>
    <row r="194" spans="17:17" x14ac:dyDescent="0.3">
      <c r="Q194" t="s">
        <v>24</v>
      </c>
    </row>
    <row r="195" spans="17:17" x14ac:dyDescent="0.3">
      <c r="Q195" t="s">
        <v>25</v>
      </c>
    </row>
  </sheetData>
  <mergeCells count="24">
    <mergeCell ref="F70:G70"/>
    <mergeCell ref="F71:G71"/>
    <mergeCell ref="F72:G72"/>
    <mergeCell ref="F73:G73"/>
    <mergeCell ref="D9:O9"/>
    <mergeCell ref="D30:O30"/>
    <mergeCell ref="D38:O38"/>
    <mergeCell ref="E34:N34"/>
    <mergeCell ref="E12:N28"/>
    <mergeCell ref="E48:F48"/>
    <mergeCell ref="E49:F49"/>
    <mergeCell ref="D52:O52"/>
    <mergeCell ref="F68:G68"/>
    <mergeCell ref="F69:G69"/>
    <mergeCell ref="F77:H77"/>
    <mergeCell ref="F88:G88"/>
    <mergeCell ref="F89:G89"/>
    <mergeCell ref="F94:G94"/>
    <mergeCell ref="E124:L126"/>
    <mergeCell ref="F79:H79"/>
    <mergeCell ref="F80:G80"/>
    <mergeCell ref="F85:G85"/>
    <mergeCell ref="F86:H86"/>
    <mergeCell ref="F87:H87"/>
  </mergeCells>
  <conditionalFormatting sqref="F3">
    <cfRule type="containsText" dxfId="88" priority="211" operator="containsText" text="selecteer">
      <formula>NOT(ISERROR(SEARCH("selecteer",F3)))</formula>
    </cfRule>
  </conditionalFormatting>
  <conditionalFormatting sqref="D44">
    <cfRule type="containsText" dxfId="87" priority="157" operator="containsText" text="nee">
      <formula>NOT(ISERROR(SEARCH("nee",D44)))</formula>
    </cfRule>
    <cfRule type="containsText" dxfId="86" priority="158" operator="containsText" text="ja">
      <formula>NOT(ISERROR(SEARCH("ja",D44)))</formula>
    </cfRule>
    <cfRule type="containsText" dxfId="85" priority="159" operator="containsText" text="kies">
      <formula>NOT(ISERROR(SEARCH("kies",D44)))</formula>
    </cfRule>
  </conditionalFormatting>
  <conditionalFormatting sqref="F46">
    <cfRule type="cellIs" dxfId="84" priority="148" operator="greaterThan">
      <formula>0</formula>
    </cfRule>
    <cfRule type="cellIs" dxfId="83" priority="149" operator="lessThan">
      <formula>1</formula>
    </cfRule>
    <cfRule type="containsText" dxfId="82" priority="150" operator="containsText" text="0">
      <formula>NOT(ISERROR(SEARCH("0",F46)))</formula>
    </cfRule>
  </conditionalFormatting>
  <conditionalFormatting sqref="K50">
    <cfRule type="cellIs" dxfId="81" priority="132" operator="equal">
      <formula>0</formula>
    </cfRule>
    <cfRule type="cellIs" dxfId="80" priority="133" operator="equal">
      <formula>0</formula>
    </cfRule>
    <cfRule type="containsText" dxfId="79" priority="146" operator="containsText" text="ONWAAR">
      <formula>NOT(ISERROR(SEARCH("ONWAAR",K50)))</formula>
    </cfRule>
    <cfRule type="cellIs" dxfId="78" priority="147" operator="greaterThan">
      <formula>0</formula>
    </cfRule>
  </conditionalFormatting>
  <conditionalFormatting sqref="I64">
    <cfRule type="cellIs" dxfId="77" priority="127" operator="greaterThan">
      <formula>1</formula>
    </cfRule>
    <cfRule type="containsText" dxfId="76" priority="128" operator="containsText" text="0">
      <formula>NOT(ISERROR(SEARCH("0",I64)))</formula>
    </cfRule>
    <cfRule type="containsText" dxfId="75" priority="129" operator="containsText" text="0">
      <formula>NOT(ISERROR(SEARCH("0",I64)))</formula>
    </cfRule>
    <cfRule type="cellIs" dxfId="74" priority="130" operator="between">
      <formula>1</formula>
      <formula>10</formula>
    </cfRule>
    <cfRule type="cellIs" dxfId="73" priority="131" operator="between">
      <formula>0</formula>
      <formula>0</formula>
    </cfRule>
  </conditionalFormatting>
  <conditionalFormatting sqref="G107">
    <cfRule type="containsText" dxfId="72" priority="119" operator="containsText" text="Geef in geval van een tekort aan hoe dit wordt gedekt">
      <formula>NOT(ISERROR(SEARCH("Geef in geval van een tekort aan hoe dit wordt gedekt",G107)))</formula>
    </cfRule>
  </conditionalFormatting>
  <conditionalFormatting sqref="G107:K107">
    <cfRule type="containsText" dxfId="71" priority="118" operator="containsText" text="Geef in geval van een tekort aan hoe dit wordt gedekt">
      <formula>NOT(ISERROR(SEARCH("Geef in geval van een tekort aan hoe dit wordt gedekt",G107)))</formula>
    </cfRule>
  </conditionalFormatting>
  <conditionalFormatting sqref="K50">
    <cfRule type="cellIs" dxfId="70" priority="81" operator="equal">
      <formula>21815</formula>
    </cfRule>
  </conditionalFormatting>
  <conditionalFormatting sqref="J104">
    <cfRule type="cellIs" dxfId="69" priority="71" operator="equal">
      <formula>0</formula>
    </cfRule>
    <cfRule type="cellIs" dxfId="68" priority="72" operator="equal">
      <formula>0</formula>
    </cfRule>
    <cfRule type="containsText" dxfId="67" priority="73" operator="containsText" text="ONWAAR">
      <formula>NOT(ISERROR(SEARCH("ONWAAR",J104)))</formula>
    </cfRule>
    <cfRule type="cellIs" dxfId="66" priority="74" operator="greaterThan">
      <formula>0</formula>
    </cfRule>
  </conditionalFormatting>
  <conditionalFormatting sqref="J104">
    <cfRule type="cellIs" dxfId="65" priority="70" operator="equal">
      <formula>21815</formula>
    </cfRule>
  </conditionalFormatting>
  <conditionalFormatting sqref="K56">
    <cfRule type="cellIs" dxfId="64" priority="66" operator="equal">
      <formula>0</formula>
    </cfRule>
    <cfRule type="cellIs" dxfId="63" priority="67" operator="equal">
      <formula>0</formula>
    </cfRule>
    <cfRule type="containsText" dxfId="62" priority="68" operator="containsText" text="ONWAAR">
      <formula>NOT(ISERROR(SEARCH("ONWAAR",K56)))</formula>
    </cfRule>
    <cfRule type="cellIs" dxfId="61" priority="69" operator="greaterThan">
      <formula>0</formula>
    </cfRule>
  </conditionalFormatting>
  <conditionalFormatting sqref="K56">
    <cfRule type="cellIs" dxfId="60" priority="65" operator="equal">
      <formula>0</formula>
    </cfRule>
  </conditionalFormatting>
  <conditionalFormatting sqref="N58">
    <cfRule type="cellIs" dxfId="59" priority="61" operator="equal">
      <formula>0</formula>
    </cfRule>
    <cfRule type="cellIs" dxfId="58" priority="62" operator="equal">
      <formula>0</formula>
    </cfRule>
    <cfRule type="containsText" dxfId="57" priority="63" operator="containsText" text="ONWAAR">
      <formula>NOT(ISERROR(SEARCH("ONWAAR",N58)))</formula>
    </cfRule>
    <cfRule type="cellIs" dxfId="56" priority="64" operator="greaterThan">
      <formula>0</formula>
    </cfRule>
  </conditionalFormatting>
  <conditionalFormatting sqref="N58">
    <cfRule type="cellIs" dxfId="55" priority="60" operator="equal">
      <formula>21815</formula>
    </cfRule>
  </conditionalFormatting>
  <conditionalFormatting sqref="K74">
    <cfRule type="cellIs" dxfId="54" priority="56" operator="equal">
      <formula>0</formula>
    </cfRule>
    <cfRule type="cellIs" dxfId="53" priority="57" operator="equal">
      <formula>0</formula>
    </cfRule>
    <cfRule type="containsText" dxfId="52" priority="58" operator="containsText" text="ONWAAR">
      <formula>NOT(ISERROR(SEARCH("ONWAAR",K74)))</formula>
    </cfRule>
    <cfRule type="cellIs" dxfId="51" priority="59" operator="greaterThan">
      <formula>0</formula>
    </cfRule>
  </conditionalFormatting>
  <conditionalFormatting sqref="K74">
    <cfRule type="cellIs" dxfId="50" priority="55" operator="equal">
      <formula>0</formula>
    </cfRule>
  </conditionalFormatting>
  <conditionalFormatting sqref="K82">
    <cfRule type="cellIs" dxfId="49" priority="51" operator="equal">
      <formula>0</formula>
    </cfRule>
    <cfRule type="cellIs" dxfId="48" priority="52" operator="equal">
      <formula>0</formula>
    </cfRule>
    <cfRule type="containsText" dxfId="47" priority="53" operator="containsText" text="ONWAAR">
      <formula>NOT(ISERROR(SEARCH("ONWAAR",K82)))</formula>
    </cfRule>
    <cfRule type="cellIs" dxfId="46" priority="54" operator="greaterThan">
      <formula>0</formula>
    </cfRule>
  </conditionalFormatting>
  <conditionalFormatting sqref="K82">
    <cfRule type="cellIs" dxfId="45" priority="50" operator="equal">
      <formula>0</formula>
    </cfRule>
  </conditionalFormatting>
  <conditionalFormatting sqref="K91">
    <cfRule type="cellIs" dxfId="44" priority="46" operator="equal">
      <formula>0</formula>
    </cfRule>
    <cfRule type="cellIs" dxfId="43" priority="47" operator="equal">
      <formula>0</formula>
    </cfRule>
    <cfRule type="containsText" dxfId="42" priority="48" operator="containsText" text="ONWAAR">
      <formula>NOT(ISERROR(SEARCH("ONWAAR",K91)))</formula>
    </cfRule>
    <cfRule type="cellIs" dxfId="41" priority="49" operator="greaterThan">
      <formula>0</formula>
    </cfRule>
  </conditionalFormatting>
  <conditionalFormatting sqref="K91">
    <cfRule type="cellIs" dxfId="40" priority="45" operator="equal">
      <formula>0</formula>
    </cfRule>
  </conditionalFormatting>
  <conditionalFormatting sqref="K96">
    <cfRule type="cellIs" dxfId="39" priority="41" operator="equal">
      <formula>0</formula>
    </cfRule>
    <cfRule type="cellIs" dxfId="38" priority="42" operator="equal">
      <formula>0</formula>
    </cfRule>
    <cfRule type="containsText" dxfId="37" priority="43" operator="containsText" text="ONWAAR">
      <formula>NOT(ISERROR(SEARCH("ONWAAR",K96)))</formula>
    </cfRule>
    <cfRule type="cellIs" dxfId="36" priority="44" operator="greaterThan">
      <formula>0</formula>
    </cfRule>
  </conditionalFormatting>
  <conditionalFormatting sqref="K96">
    <cfRule type="cellIs" dxfId="35" priority="40" operator="equal">
      <formula>0</formula>
    </cfRule>
  </conditionalFormatting>
  <conditionalFormatting sqref="N97">
    <cfRule type="cellIs" dxfId="34" priority="36" operator="equal">
      <formula>0</formula>
    </cfRule>
    <cfRule type="cellIs" dxfId="33" priority="37" operator="equal">
      <formula>0</formula>
    </cfRule>
    <cfRule type="containsText" dxfId="32" priority="38" operator="containsText" text="ONWAAR">
      <formula>NOT(ISERROR(SEARCH("ONWAAR",N97)))</formula>
    </cfRule>
    <cfRule type="cellIs" dxfId="31" priority="39" operator="greaterThan">
      <formula>0</formula>
    </cfRule>
  </conditionalFormatting>
  <conditionalFormatting sqref="N97">
    <cfRule type="cellIs" dxfId="30" priority="35" operator="equal">
      <formula>0</formula>
    </cfRule>
  </conditionalFormatting>
  <conditionalFormatting sqref="I65">
    <cfRule type="cellIs" dxfId="29" priority="30" operator="greaterThan">
      <formula>1</formula>
    </cfRule>
    <cfRule type="containsText" dxfId="28" priority="31" operator="containsText" text="0">
      <formula>NOT(ISERROR(SEARCH("0",I65)))</formula>
    </cfRule>
    <cfRule type="containsText" dxfId="27" priority="32" operator="containsText" text="0">
      <formula>NOT(ISERROR(SEARCH("0",I65)))</formula>
    </cfRule>
    <cfRule type="cellIs" dxfId="26" priority="33" operator="between">
      <formula>1</formula>
      <formula>10</formula>
    </cfRule>
    <cfRule type="cellIs" dxfId="25" priority="34" operator="between">
      <formula>0</formula>
      <formula>0</formula>
    </cfRule>
  </conditionalFormatting>
  <conditionalFormatting sqref="J111">
    <cfRule type="containsText" dxfId="24" priority="1" operator="containsText" text="Reserve 2021">
      <formula>NOT(ISERROR(SEARCH("Reserve 2021",J111)))</formula>
    </cfRule>
    <cfRule type="cellIs" dxfId="23" priority="3" operator="greaterThan">
      <formula>1</formula>
    </cfRule>
    <cfRule type="containsText" dxfId="22" priority="4" operator="containsText" text="0">
      <formula>NOT(ISERROR(SEARCH("0",J111)))</formula>
    </cfRule>
    <cfRule type="containsText" dxfId="21" priority="5" operator="containsText" text="0">
      <formula>NOT(ISERROR(SEARCH("0",J111)))</formula>
    </cfRule>
    <cfRule type="cellIs" dxfId="20" priority="6" operator="between">
      <formula>1</formula>
      <formula>10</formula>
    </cfRule>
    <cfRule type="cellIs" dxfId="19" priority="7" operator="between">
      <formula>0</formula>
      <formula>0</formula>
    </cfRule>
  </conditionalFormatting>
  <dataValidations count="1">
    <dataValidation type="list" allowBlank="1" showInputMessage="1" showErrorMessage="1" sqref="F3">
      <formula1>$Q$151:$Q$165</formula1>
    </dataValidation>
  </dataValidations>
  <pageMargins left="0.25" right="0.25" top="0.75" bottom="0.75" header="0.3" footer="0.3"/>
  <pageSetup paperSize="9" scale="91" fitToHeight="0" orientation="landscape" r:id="rId1"/>
  <rowBreaks count="4" manualBreakCount="4">
    <brk id="29" max="16383" man="1"/>
    <brk id="37" max="16383" man="1"/>
    <brk id="62" max="16383" man="1"/>
    <brk id="98" max="16383" man="1"/>
  </rowBreaks>
  <extLst>
    <ext xmlns:x14="http://schemas.microsoft.com/office/spreadsheetml/2009/9/main" uri="{78C0D931-6437-407d-A8EE-F0AAD7539E65}">
      <x14:conditionalFormattings>
        <x14:conditionalFormatting xmlns:xm="http://schemas.microsoft.com/office/excel/2006/main">
          <x14:cfRule type="containsText" priority="195" operator="containsText" id="{BCFB61D7-1501-4F24-8AEC-7EB260985B04}">
            <xm:f>NOT(ISERROR(SEARCH($Q$156,F3)))</xm:f>
            <xm:f>$Q$156</xm:f>
            <x14:dxf>
              <font>
                <color auto="1"/>
              </font>
              <fill>
                <patternFill>
                  <bgColor rgb="FFC6EFCE"/>
                </patternFill>
              </fill>
            </x14:dxf>
          </x14:cfRule>
          <x14:cfRule type="containsText" priority="196" operator="containsText" id="{1E64186D-D216-4C15-AC83-39F9BD56F5D3}">
            <xm:f>NOT(ISERROR(SEARCH($Q$153,F3)))</xm:f>
            <xm:f>$Q$153</xm:f>
            <x14:dxf>
              <font>
                <color auto="1"/>
              </font>
              <fill>
                <patternFill>
                  <bgColor rgb="FFC6EFCE"/>
                </patternFill>
              </fill>
            </x14:dxf>
          </x14:cfRule>
          <x14:cfRule type="containsText" priority="197" operator="containsText" id="{DEC512C1-3732-426C-B9B8-1E4A53C83EDB}">
            <xm:f>NOT(ISERROR(SEARCH($Q$165,F3)))</xm:f>
            <xm:f>$Q$165</xm:f>
            <x14:dxf>
              <font>
                <color theme="1"/>
              </font>
              <fill>
                <patternFill>
                  <bgColor rgb="FFC6EFCE"/>
                </patternFill>
              </fill>
            </x14:dxf>
          </x14:cfRule>
          <x14:cfRule type="containsText" priority="198" operator="containsText" id="{93F0A1AB-0193-4399-BFAB-2DDBE0FC461E}">
            <xm:f>NOT(ISERROR(SEARCH($Q$164,F3)))</xm:f>
            <xm:f>$Q$164</xm:f>
            <x14:dxf>
              <font>
                <color theme="1"/>
              </font>
              <fill>
                <patternFill>
                  <bgColor rgb="FFC6EFCE"/>
                </patternFill>
              </fill>
            </x14:dxf>
          </x14:cfRule>
          <x14:cfRule type="containsText" priority="199" operator="containsText" id="{510C2007-5FA1-412D-89F5-59EF2AB3E221}">
            <xm:f>NOT(ISERROR(SEARCH($Q$163,F3)))</xm:f>
            <xm:f>$Q$163</xm:f>
            <x14:dxf>
              <font>
                <color theme="1"/>
              </font>
              <fill>
                <patternFill>
                  <bgColor rgb="FFC6EFCE"/>
                </patternFill>
              </fill>
            </x14:dxf>
          </x14:cfRule>
          <x14:cfRule type="containsText" priority="200" operator="containsText" id="{5071D2D5-7D69-4085-926A-4CA7B461A910}">
            <xm:f>NOT(ISERROR(SEARCH($Q$162,F3)))</xm:f>
            <xm:f>$Q$162</xm:f>
            <x14:dxf>
              <font>
                <color theme="1"/>
              </font>
              <fill>
                <patternFill>
                  <bgColor rgb="FFC6EFCE"/>
                </patternFill>
              </fill>
            </x14:dxf>
          </x14:cfRule>
          <x14:cfRule type="containsText" priority="201" operator="containsText" id="{4D9D2455-4E3D-49D7-932E-106E3777AFAF}">
            <xm:f>NOT(ISERROR(SEARCH($Q$162,F3)))</xm:f>
            <xm:f>$Q$162</xm:f>
            <x14:dxf>
              <font>
                <color theme="1"/>
              </font>
              <fill>
                <patternFill>
                  <bgColor rgb="FFC6EFCE"/>
                </patternFill>
              </fill>
            </x14:dxf>
          </x14:cfRule>
          <x14:cfRule type="containsText" priority="202" operator="containsText" id="{A717A2C1-DD0C-497F-BC93-CA90DC166C82}">
            <xm:f>NOT(ISERROR(SEARCH($Q$161,F3)))</xm:f>
            <xm:f>$Q$161</xm:f>
            <x14:dxf>
              <font>
                <color theme="1"/>
              </font>
              <fill>
                <patternFill>
                  <bgColor rgb="FFC6EFCE"/>
                </patternFill>
              </fill>
            </x14:dxf>
          </x14:cfRule>
          <x14:cfRule type="containsText" priority="203" operator="containsText" id="{0BDD4D9F-9CF7-4FBA-BC9B-9A2CB2071F89}">
            <xm:f>NOT(ISERROR(SEARCH($Q$160,F3)))</xm:f>
            <xm:f>$Q$160</xm:f>
            <x14:dxf>
              <font>
                <color theme="1"/>
              </font>
              <fill>
                <patternFill>
                  <bgColor rgb="FFC6EFCE"/>
                </patternFill>
              </fill>
            </x14:dxf>
          </x14:cfRule>
          <x14:cfRule type="containsText" priority="204" operator="containsText" id="{C10EA899-2D58-4D1E-8466-7E0F8590D76A}">
            <xm:f>NOT(ISERROR(SEARCH($Q$159,F3)))</xm:f>
            <xm:f>$Q$159</xm:f>
            <x14:dxf>
              <font>
                <color theme="1"/>
              </font>
              <fill>
                <patternFill>
                  <bgColor rgb="FFC6EFCE"/>
                </patternFill>
              </fill>
            </x14:dxf>
          </x14:cfRule>
          <x14:cfRule type="containsText" priority="205" operator="containsText" id="{83171AFD-6FAA-4995-BE11-8F8E5582527C}">
            <xm:f>NOT(ISERROR(SEARCH($Q$158,F3)))</xm:f>
            <xm:f>$Q$158</xm:f>
            <x14:dxf>
              <font>
                <color theme="1"/>
              </font>
              <fill>
                <patternFill>
                  <bgColor rgb="FFC6EFCE"/>
                </patternFill>
              </fill>
            </x14:dxf>
          </x14:cfRule>
          <x14:cfRule type="containsText" priority="206" operator="containsText" id="{FAE30F6F-8338-42C1-89CC-7FBE7ACB0613}">
            <xm:f>NOT(ISERROR(SEARCH($Q$157,F3)))</xm:f>
            <xm:f>$Q$157</xm:f>
            <x14:dxf>
              <font>
                <color theme="1"/>
              </font>
              <fill>
                <patternFill>
                  <bgColor rgb="FFC6EFCE"/>
                </patternFill>
              </fill>
            </x14:dxf>
          </x14:cfRule>
          <x14:cfRule type="containsText" priority="207" operator="containsText" id="{18F9037A-D8F4-4B3C-8DEA-F866E3533161}">
            <xm:f>NOT(ISERROR(SEARCH($Q$155,F3)))</xm:f>
            <xm:f>$Q$155</xm:f>
            <x14:dxf>
              <font>
                <color theme="1"/>
              </font>
              <fill>
                <patternFill>
                  <bgColor rgb="FFC6EFCE"/>
                </patternFill>
              </fill>
            </x14:dxf>
          </x14:cfRule>
          <x14:cfRule type="containsText" priority="208" operator="containsText" id="{96E3E02B-10D3-4CE0-9824-F1917A866E17}">
            <xm:f>NOT(ISERROR(SEARCH($Q$154,F3)))</xm:f>
            <xm:f>$Q$154</xm:f>
            <x14:dxf>
              <font>
                <color theme="1"/>
              </font>
              <fill>
                <patternFill>
                  <bgColor rgb="FFC6EFCE"/>
                </patternFill>
              </fill>
            </x14:dxf>
          </x14:cfRule>
          <x14:cfRule type="containsText" priority="209" operator="containsText" id="{7475A80C-DEE2-4514-8730-18870853783F}">
            <xm:f>NOT(ISERROR(SEARCH($Q$153,F3)))</xm:f>
            <xm:f>$Q$153</xm:f>
            <x14:dxf>
              <font>
                <color rgb="FF9C0006"/>
              </font>
              <fill>
                <patternFill>
                  <bgColor rgb="FFFFC7CE"/>
                </patternFill>
              </fill>
            </x14:dxf>
          </x14:cfRule>
          <x14:cfRule type="containsText" priority="210" operator="containsText" id="{2BC9EFE5-8C55-4E2B-8D2D-8B1A0FF09E97}">
            <xm:f>NOT(ISERROR(SEARCH($Q$152,F3)))</xm:f>
            <xm:f>$Q$152</xm:f>
            <x14:dxf>
              <font>
                <color theme="1"/>
              </font>
              <fill>
                <patternFill>
                  <bgColor rgb="FFC6EFCE"/>
                </patternFill>
              </fill>
            </x14:dxf>
          </x14:cfRule>
          <xm:sqref>F3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
  <sheetViews>
    <sheetView workbookViewId="0">
      <selection activeCell="F27" sqref="F27"/>
    </sheetView>
  </sheetViews>
  <sheetFormatPr defaultRowHeight="15" x14ac:dyDescent="0.3"/>
  <cols>
    <col min="1" max="1" width="11.75" customWidth="1"/>
    <col min="2" max="2" width="20.875" customWidth="1"/>
    <col min="3" max="3" width="31.25" customWidth="1"/>
    <col min="4" max="4" width="29.5" customWidth="1"/>
    <col min="5" max="5" width="16" customWidth="1"/>
    <col min="6" max="6" width="23.25" customWidth="1"/>
    <col min="7" max="7" width="11.5" customWidth="1"/>
    <col min="8" max="27" width="18.375" customWidth="1"/>
  </cols>
  <sheetData>
    <row r="1" spans="1:28" s="98" customFormat="1" ht="22.5" x14ac:dyDescent="0.45">
      <c r="B1" s="84" t="s">
        <v>89</v>
      </c>
      <c r="C1" s="84"/>
      <c r="D1" s="84"/>
    </row>
    <row r="2" spans="1:28" s="97" customFormat="1" ht="19.5" x14ac:dyDescent="0.4">
      <c r="B2" s="99" t="s">
        <v>103</v>
      </c>
      <c r="C2" s="99" t="str">
        <f>Start!F3</f>
        <v>SELECTEER</v>
      </c>
      <c r="E2" s="96"/>
    </row>
    <row r="3" spans="1:28" s="97" customFormat="1" ht="19.5" x14ac:dyDescent="0.4">
      <c r="B3" s="99"/>
      <c r="C3" s="99"/>
      <c r="E3" s="96"/>
    </row>
    <row r="4" spans="1:28" ht="22.5" x14ac:dyDescent="0.45">
      <c r="B4" s="84" t="s">
        <v>115</v>
      </c>
      <c r="C4" s="84"/>
      <c r="G4" s="49"/>
      <c r="H4" s="47"/>
      <c r="I4" s="47"/>
      <c r="J4" s="47"/>
      <c r="K4" s="47"/>
      <c r="L4" s="47"/>
      <c r="M4" s="47"/>
      <c r="N4" s="47"/>
      <c r="O4" s="47"/>
      <c r="P4" s="47"/>
      <c r="Q4" s="47"/>
      <c r="R4" s="47"/>
      <c r="S4" s="47"/>
      <c r="T4" s="47"/>
      <c r="U4" s="47"/>
      <c r="V4" s="47"/>
      <c r="W4" s="47"/>
      <c r="X4" s="47"/>
      <c r="Y4" s="47"/>
      <c r="Z4" s="47"/>
      <c r="AA4" s="47"/>
      <c r="AB4" s="47"/>
    </row>
    <row r="6" spans="1:28" ht="20.25" x14ac:dyDescent="0.3">
      <c r="B6" s="95" t="s">
        <v>102</v>
      </c>
      <c r="C6" s="47"/>
      <c r="D6" s="48"/>
      <c r="G6" s="49"/>
      <c r="H6" s="47"/>
      <c r="I6" s="47"/>
      <c r="J6" s="47"/>
      <c r="K6" s="47"/>
      <c r="L6" s="47"/>
      <c r="M6" s="47"/>
      <c r="N6" s="47"/>
      <c r="O6" s="47"/>
      <c r="P6" s="47"/>
      <c r="Q6" s="47"/>
      <c r="R6" s="47"/>
      <c r="S6" s="47"/>
      <c r="T6" s="47"/>
      <c r="U6" s="47"/>
      <c r="V6" s="47"/>
      <c r="W6" s="47"/>
      <c r="X6" s="47"/>
      <c r="Y6" s="47"/>
      <c r="Z6" s="47"/>
      <c r="AA6" s="47"/>
      <c r="AB6" s="47"/>
    </row>
    <row r="7" spans="1:28" ht="16.5" x14ac:dyDescent="0.3">
      <c r="A7" s="51"/>
      <c r="D7" s="47"/>
      <c r="G7" s="49"/>
      <c r="H7" s="47"/>
      <c r="I7" s="47"/>
      <c r="J7" s="47"/>
      <c r="K7" s="47"/>
      <c r="L7" s="47"/>
      <c r="M7" s="47"/>
      <c r="N7" s="47"/>
      <c r="O7" s="47"/>
      <c r="P7" s="47"/>
      <c r="Q7" s="47"/>
      <c r="R7" s="47"/>
      <c r="S7" s="47"/>
      <c r="T7" s="47"/>
      <c r="U7" s="47"/>
      <c r="V7" s="47"/>
      <c r="W7" s="47"/>
      <c r="X7" s="47"/>
      <c r="Y7" s="47"/>
      <c r="Z7" s="47"/>
      <c r="AA7" s="47"/>
      <c r="AB7" s="47"/>
    </row>
    <row r="8" spans="1:28" ht="16.5" x14ac:dyDescent="0.3">
      <c r="A8" s="107"/>
      <c r="B8" s="108" t="s">
        <v>106</v>
      </c>
      <c r="C8" s="109"/>
      <c r="D8" s="111"/>
      <c r="G8" s="49"/>
      <c r="H8" s="47"/>
      <c r="I8" s="47"/>
      <c r="J8" s="47"/>
      <c r="K8" s="47"/>
      <c r="L8" s="47"/>
      <c r="M8" s="47"/>
      <c r="N8" s="47"/>
      <c r="O8" s="47"/>
      <c r="P8" s="47"/>
      <c r="Q8" s="47"/>
      <c r="R8" s="47"/>
      <c r="S8" s="47"/>
      <c r="T8" s="47"/>
      <c r="U8" s="47"/>
      <c r="V8" s="47"/>
      <c r="W8" s="47"/>
      <c r="X8" s="47"/>
      <c r="Y8" s="47"/>
      <c r="Z8" s="47"/>
      <c r="AA8" s="47"/>
      <c r="AB8" s="47"/>
    </row>
    <row r="9" spans="1:28" ht="31.5" x14ac:dyDescent="0.3">
      <c r="A9" s="51"/>
      <c r="B9" s="88" t="s">
        <v>79</v>
      </c>
      <c r="C9" s="89" t="s">
        <v>80</v>
      </c>
      <c r="D9" s="89" t="s">
        <v>99</v>
      </c>
      <c r="G9" s="49"/>
    </row>
    <row r="10" spans="1:28" ht="16.5" x14ac:dyDescent="0.3">
      <c r="A10" s="51"/>
      <c r="B10" s="92"/>
      <c r="C10" s="93" t="s">
        <v>33</v>
      </c>
      <c r="D10" s="92"/>
      <c r="G10" s="49"/>
    </row>
    <row r="11" spans="1:28" ht="16.5" x14ac:dyDescent="0.3">
      <c r="A11" s="51"/>
      <c r="B11" s="85"/>
      <c r="C11" s="90"/>
      <c r="D11" s="85"/>
      <c r="G11" s="49"/>
    </row>
    <row r="12" spans="1:28" ht="16.5" x14ac:dyDescent="0.3">
      <c r="A12" s="51"/>
      <c r="B12" s="85"/>
      <c r="C12" s="90"/>
      <c r="D12" s="85"/>
      <c r="G12" s="49"/>
    </row>
    <row r="13" spans="1:28" ht="16.5" x14ac:dyDescent="0.3">
      <c r="A13" s="51"/>
      <c r="B13" s="85"/>
      <c r="C13" s="85"/>
      <c r="D13" s="85"/>
      <c r="G13" s="49"/>
    </row>
    <row r="14" spans="1:28" ht="17.25" thickBot="1" x14ac:dyDescent="0.35">
      <c r="A14" s="51"/>
      <c r="B14" s="85"/>
      <c r="C14" s="85"/>
      <c r="D14" s="85"/>
      <c r="G14" s="49"/>
    </row>
    <row r="15" spans="1:28" ht="21.75" customHeight="1" thickBot="1" x14ac:dyDescent="0.35">
      <c r="A15" s="55"/>
      <c r="B15" s="91"/>
      <c r="C15" s="100" t="s">
        <v>101</v>
      </c>
      <c r="D15" s="101">
        <f>SUM(D9:D14)</f>
        <v>0</v>
      </c>
      <c r="G15" s="49"/>
    </row>
    <row r="16" spans="1:28" ht="16.5" x14ac:dyDescent="0.3">
      <c r="A16" s="51"/>
      <c r="B16" s="85"/>
      <c r="G16" s="49"/>
    </row>
    <row r="17" spans="1:27" ht="16.5" x14ac:dyDescent="0.3">
      <c r="A17" s="51"/>
      <c r="B17" s="85"/>
      <c r="G17" s="49"/>
    </row>
    <row r="18" spans="1:27" ht="21.75" customHeight="1" x14ac:dyDescent="0.3">
      <c r="A18" s="112"/>
      <c r="B18" s="108" t="s">
        <v>107</v>
      </c>
      <c r="C18" s="112"/>
      <c r="D18" s="112"/>
      <c r="E18" s="53"/>
      <c r="G18" s="49"/>
    </row>
    <row r="19" spans="1:27" ht="31.5" x14ac:dyDescent="0.3">
      <c r="A19" s="51"/>
      <c r="B19" s="88" t="s">
        <v>79</v>
      </c>
      <c r="C19" s="89" t="s">
        <v>80</v>
      </c>
      <c r="D19" s="89" t="s">
        <v>99</v>
      </c>
      <c r="G19" s="53"/>
      <c r="H19" s="53"/>
      <c r="I19" s="53"/>
      <c r="J19" s="53"/>
      <c r="K19" s="53"/>
      <c r="L19" s="53"/>
      <c r="M19" s="53"/>
      <c r="N19" s="53"/>
      <c r="O19" s="53"/>
      <c r="P19" s="53"/>
      <c r="Q19" s="53"/>
      <c r="R19" s="53"/>
      <c r="S19" s="53"/>
      <c r="T19" s="53"/>
      <c r="U19" s="53"/>
      <c r="V19" s="53"/>
      <c r="W19" s="53"/>
      <c r="X19" s="53"/>
      <c r="Y19" s="53"/>
      <c r="Z19" s="53"/>
      <c r="AA19" s="53"/>
    </row>
    <row r="20" spans="1:27" ht="16.5" x14ac:dyDescent="0.3">
      <c r="A20" s="51"/>
      <c r="B20" s="92"/>
      <c r="C20" s="93" t="s">
        <v>98</v>
      </c>
      <c r="D20" s="92"/>
      <c r="G20" s="46"/>
      <c r="H20" s="46"/>
      <c r="I20" s="46"/>
      <c r="J20" s="46"/>
      <c r="K20" s="46"/>
      <c r="L20" s="46"/>
      <c r="M20" s="46"/>
      <c r="N20" s="46"/>
      <c r="O20" s="46"/>
      <c r="P20" s="46"/>
      <c r="Q20" s="46"/>
      <c r="R20" s="46"/>
      <c r="S20" s="46"/>
      <c r="T20" s="46"/>
      <c r="U20" s="46"/>
      <c r="V20" s="46"/>
      <c r="W20" s="46"/>
      <c r="X20" s="46"/>
      <c r="Y20" s="46"/>
      <c r="Z20" s="46"/>
      <c r="AA20" s="46"/>
    </row>
    <row r="21" spans="1:27" ht="16.5" x14ac:dyDescent="0.3">
      <c r="A21" s="46"/>
      <c r="B21" s="85"/>
      <c r="C21" s="85"/>
      <c r="D21" s="85"/>
      <c r="G21" s="47"/>
      <c r="H21" s="47"/>
      <c r="I21" s="47"/>
      <c r="J21" s="47"/>
      <c r="K21" s="47"/>
      <c r="L21" s="47"/>
      <c r="M21" s="47"/>
      <c r="N21" s="47"/>
      <c r="O21" s="47"/>
      <c r="P21" s="47"/>
      <c r="Q21" s="47"/>
      <c r="R21" s="47"/>
      <c r="S21" s="47"/>
      <c r="T21" s="47"/>
      <c r="U21" s="47"/>
      <c r="V21" s="47"/>
      <c r="W21" s="47"/>
      <c r="X21" s="47"/>
      <c r="Y21" s="47"/>
      <c r="Z21" s="47"/>
      <c r="AA21" s="47"/>
    </row>
    <row r="22" spans="1:27" ht="16.5" x14ac:dyDescent="0.3">
      <c r="A22" s="46"/>
      <c r="B22" s="85"/>
      <c r="C22" s="90"/>
      <c r="D22" s="85"/>
      <c r="G22" s="53"/>
      <c r="H22" s="53"/>
      <c r="I22" s="53"/>
      <c r="J22" s="53"/>
      <c r="K22" s="53"/>
      <c r="L22" s="53"/>
      <c r="M22" s="53"/>
      <c r="N22" s="53"/>
      <c r="O22" s="53"/>
      <c r="P22" s="53"/>
      <c r="Q22" s="53"/>
      <c r="R22" s="53"/>
      <c r="S22" s="53"/>
      <c r="T22" s="53"/>
      <c r="U22" s="53"/>
      <c r="V22" s="53"/>
      <c r="W22" s="53"/>
      <c r="X22" s="53"/>
      <c r="Y22" s="53"/>
      <c r="Z22" s="53"/>
      <c r="AA22" s="53"/>
    </row>
    <row r="23" spans="1:27" ht="16.5" x14ac:dyDescent="0.3">
      <c r="A23" s="51"/>
      <c r="B23" s="85"/>
      <c r="C23" s="85"/>
      <c r="D23" s="85"/>
      <c r="E23" s="51"/>
      <c r="F23" s="51"/>
      <c r="G23" s="51"/>
      <c r="H23" s="53"/>
      <c r="I23" s="53"/>
      <c r="J23" s="53"/>
      <c r="K23" s="53"/>
      <c r="L23" s="53"/>
      <c r="M23" s="53"/>
      <c r="N23" s="53"/>
      <c r="O23" s="53"/>
      <c r="P23" s="53"/>
      <c r="Q23" s="53"/>
      <c r="R23" s="53"/>
      <c r="S23" s="53"/>
      <c r="T23" s="53"/>
      <c r="U23" s="53"/>
      <c r="V23" s="53"/>
      <c r="W23" s="53"/>
      <c r="X23" s="53"/>
      <c r="Y23" s="53"/>
      <c r="Z23" s="53"/>
      <c r="AA23" s="53"/>
    </row>
    <row r="24" spans="1:27" ht="16.5" x14ac:dyDescent="0.3">
      <c r="A24" s="51"/>
      <c r="B24" s="85"/>
      <c r="C24" s="87" t="s">
        <v>40</v>
      </c>
      <c r="D24" s="85"/>
      <c r="E24" s="51"/>
      <c r="F24" s="51"/>
      <c r="G24" s="51"/>
      <c r="H24" s="53"/>
      <c r="I24" s="53"/>
      <c r="J24" s="53"/>
      <c r="K24" s="53"/>
      <c r="L24" s="53"/>
      <c r="M24" s="53"/>
      <c r="N24" s="53"/>
      <c r="O24" s="53"/>
      <c r="P24" s="53"/>
      <c r="Q24" s="53"/>
      <c r="R24" s="53"/>
      <c r="S24" s="53"/>
      <c r="T24" s="53"/>
      <c r="U24" s="53"/>
      <c r="V24" s="53"/>
      <c r="W24" s="53"/>
      <c r="X24" s="53"/>
      <c r="Y24" s="53"/>
      <c r="Z24" s="53"/>
      <c r="AA24" s="53"/>
    </row>
    <row r="25" spans="1:27" ht="16.5" x14ac:dyDescent="0.3">
      <c r="A25" s="51"/>
      <c r="B25" s="85"/>
      <c r="C25" s="87"/>
      <c r="D25" s="85"/>
      <c r="E25" s="51"/>
      <c r="F25" s="51"/>
      <c r="G25" s="51"/>
      <c r="H25" s="53"/>
      <c r="I25" s="53"/>
      <c r="J25" s="53"/>
      <c r="K25" s="53"/>
      <c r="L25" s="53"/>
      <c r="M25" s="53"/>
      <c r="N25" s="53"/>
      <c r="O25" s="53"/>
      <c r="P25" s="53"/>
      <c r="Q25" s="53"/>
      <c r="R25" s="53"/>
      <c r="S25" s="53"/>
      <c r="T25" s="53"/>
      <c r="U25" s="53"/>
      <c r="V25" s="53"/>
      <c r="W25" s="53"/>
      <c r="X25" s="53"/>
      <c r="Y25" s="53"/>
      <c r="Z25" s="53"/>
      <c r="AA25" s="53"/>
    </row>
    <row r="26" spans="1:27" ht="16.5" x14ac:dyDescent="0.3">
      <c r="A26" s="51"/>
      <c r="B26" s="85"/>
      <c r="C26" s="87"/>
      <c r="D26" s="85"/>
      <c r="E26" s="51"/>
      <c r="F26" s="51"/>
      <c r="G26" s="51"/>
      <c r="H26" s="46"/>
      <c r="I26" s="46"/>
      <c r="J26" s="46"/>
      <c r="K26" s="46"/>
      <c r="L26" s="46"/>
      <c r="M26" s="46"/>
      <c r="N26" s="46"/>
      <c r="O26" s="46"/>
      <c r="P26" s="46"/>
      <c r="Q26" s="46"/>
      <c r="R26" s="46"/>
      <c r="S26" s="46"/>
      <c r="T26" s="46"/>
      <c r="U26" s="46"/>
      <c r="V26" s="46"/>
      <c r="W26" s="46"/>
      <c r="X26" s="46"/>
      <c r="Y26" s="46"/>
      <c r="Z26" s="46"/>
      <c r="AA26" s="46"/>
    </row>
    <row r="27" spans="1:27" ht="16.5" x14ac:dyDescent="0.3">
      <c r="A27" s="51"/>
      <c r="B27" s="85"/>
      <c r="C27" s="87"/>
      <c r="D27" s="85"/>
      <c r="E27" s="51"/>
      <c r="F27" s="51"/>
      <c r="G27" s="51"/>
      <c r="H27" s="46"/>
      <c r="I27" s="46"/>
      <c r="J27" s="46"/>
      <c r="K27" s="46"/>
      <c r="L27" s="46"/>
      <c r="M27" s="46"/>
      <c r="N27" s="46"/>
      <c r="O27" s="46"/>
      <c r="P27" s="46"/>
      <c r="Q27" s="46"/>
      <c r="R27" s="46"/>
      <c r="S27" s="46"/>
      <c r="T27" s="46"/>
      <c r="U27" s="46"/>
      <c r="V27" s="46"/>
      <c r="W27" s="46"/>
      <c r="X27" s="46"/>
      <c r="Y27" s="46"/>
      <c r="Z27" s="46"/>
      <c r="AA27" s="46"/>
    </row>
    <row r="28" spans="1:27" ht="17.25" thickBot="1" x14ac:dyDescent="0.35">
      <c r="A28" s="51"/>
      <c r="B28" s="86"/>
      <c r="C28" s="86"/>
      <c r="D28" s="102"/>
      <c r="E28" s="51"/>
      <c r="F28" s="51"/>
      <c r="G28" s="51"/>
      <c r="H28" s="53"/>
      <c r="I28" s="53"/>
      <c r="J28" s="53"/>
      <c r="K28" s="53"/>
      <c r="L28" s="53"/>
      <c r="M28" s="53"/>
      <c r="N28" s="53"/>
      <c r="O28" s="53"/>
      <c r="P28" s="53"/>
      <c r="Q28" s="53"/>
      <c r="R28" s="53"/>
      <c r="S28" s="53"/>
      <c r="T28" s="53"/>
      <c r="U28" s="53"/>
      <c r="V28" s="53"/>
      <c r="W28" s="53"/>
      <c r="X28" s="53"/>
      <c r="Y28" s="53"/>
      <c r="Z28" s="53"/>
      <c r="AA28" s="53"/>
    </row>
    <row r="29" spans="1:27" ht="22.15" customHeight="1" thickBot="1" x14ac:dyDescent="0.35">
      <c r="A29" s="51"/>
      <c r="B29" s="91"/>
      <c r="C29" s="103" t="s">
        <v>100</v>
      </c>
      <c r="D29" s="104">
        <f>SUM(D20:D28)</f>
        <v>0</v>
      </c>
      <c r="E29" s="51"/>
      <c r="F29" s="51"/>
      <c r="G29" s="51"/>
      <c r="H29" s="53"/>
      <c r="I29" s="53"/>
      <c r="J29" s="53"/>
      <c r="K29" s="53"/>
      <c r="L29" s="53"/>
      <c r="M29" s="53"/>
      <c r="N29" s="53"/>
      <c r="O29" s="53"/>
      <c r="P29" s="53"/>
      <c r="Q29" s="53"/>
      <c r="R29" s="53"/>
      <c r="S29" s="53"/>
      <c r="T29" s="53"/>
      <c r="U29" s="53"/>
      <c r="V29" s="53"/>
      <c r="W29" s="53"/>
      <c r="X29" s="53"/>
      <c r="Y29" s="53"/>
      <c r="Z29" s="53"/>
      <c r="AA29" s="53"/>
    </row>
    <row r="30" spans="1:27" ht="16.5" x14ac:dyDescent="0.3">
      <c r="A30" s="51"/>
      <c r="B30" s="51"/>
      <c r="C30" s="51"/>
      <c r="D30" s="51"/>
      <c r="E30" s="51"/>
      <c r="F30" s="51"/>
      <c r="G30" s="51"/>
      <c r="H30" s="53"/>
      <c r="I30" s="53"/>
      <c r="J30" s="53"/>
      <c r="K30" s="53"/>
      <c r="L30" s="53"/>
      <c r="M30" s="53"/>
      <c r="N30" s="53"/>
      <c r="O30" s="53"/>
      <c r="P30" s="53"/>
      <c r="Q30" s="53"/>
      <c r="R30" s="53"/>
      <c r="S30" s="53"/>
      <c r="T30" s="53"/>
      <c r="U30" s="53"/>
      <c r="V30" s="53"/>
      <c r="W30" s="53"/>
      <c r="X30" s="53"/>
      <c r="Y30" s="53"/>
      <c r="Z30" s="53"/>
      <c r="AA30" s="53"/>
    </row>
    <row r="31" spans="1:27" ht="16.5" x14ac:dyDescent="0.3">
      <c r="A31" s="51"/>
      <c r="B31" s="51"/>
      <c r="C31" s="51"/>
      <c r="D31" s="51"/>
      <c r="E31" s="51"/>
      <c r="F31" s="51"/>
      <c r="G31" s="51"/>
      <c r="H31" s="53"/>
      <c r="I31" s="53"/>
      <c r="J31" s="53"/>
      <c r="K31" s="53"/>
      <c r="L31" s="53"/>
      <c r="M31" s="53"/>
      <c r="N31" s="53"/>
      <c r="O31" s="53"/>
      <c r="P31" s="53"/>
      <c r="Q31" s="53"/>
      <c r="R31" s="53"/>
      <c r="S31" s="53"/>
      <c r="T31" s="53"/>
      <c r="U31" s="53"/>
      <c r="V31" s="53"/>
      <c r="W31" s="53"/>
      <c r="X31" s="53"/>
      <c r="Y31" s="53"/>
      <c r="Z31" s="53"/>
      <c r="AA31" s="53"/>
    </row>
    <row r="32" spans="1:27" ht="16.5" x14ac:dyDescent="0.3">
      <c r="A32" s="51"/>
      <c r="B32" s="51"/>
      <c r="C32" s="51"/>
      <c r="D32" s="51"/>
      <c r="E32" s="51"/>
      <c r="F32" s="51"/>
      <c r="G32" s="51"/>
      <c r="H32" s="53"/>
      <c r="I32" s="53"/>
      <c r="J32" s="53"/>
      <c r="K32" s="53"/>
      <c r="L32" s="53"/>
      <c r="M32" s="53"/>
      <c r="N32" s="53"/>
      <c r="O32" s="53"/>
      <c r="P32" s="53"/>
      <c r="Q32" s="53"/>
      <c r="R32" s="53"/>
      <c r="S32" s="53"/>
      <c r="T32" s="53"/>
      <c r="U32" s="53"/>
      <c r="V32" s="53"/>
      <c r="W32" s="53"/>
      <c r="X32" s="53"/>
      <c r="Y32" s="53"/>
      <c r="Z32" s="53"/>
      <c r="AA32" s="53"/>
    </row>
    <row r="33" spans="1:7" ht="16.5" x14ac:dyDescent="0.3">
      <c r="A33" s="51"/>
      <c r="B33" s="51"/>
      <c r="C33" s="51"/>
      <c r="D33" s="51"/>
      <c r="E33" s="51"/>
      <c r="F33" s="51"/>
      <c r="G33" s="51"/>
    </row>
    <row r="34" spans="1:7" ht="16.5" x14ac:dyDescent="0.3">
      <c r="A34" s="51"/>
      <c r="B34" s="51"/>
      <c r="C34" s="51"/>
      <c r="D34" s="51"/>
      <c r="E34" s="51"/>
      <c r="F34" s="51"/>
      <c r="G34" s="51"/>
    </row>
    <row r="35" spans="1:7" ht="16.5" x14ac:dyDescent="0.3">
      <c r="A35" s="51"/>
      <c r="B35" s="51"/>
      <c r="C35" s="51"/>
      <c r="D35" s="51"/>
      <c r="E35" s="51"/>
      <c r="F35" s="51"/>
      <c r="G35" s="51"/>
    </row>
    <row r="36" spans="1:7" ht="16.5" x14ac:dyDescent="0.3">
      <c r="A36" s="51"/>
      <c r="B36" s="51"/>
      <c r="C36" s="51"/>
      <c r="D36" s="51"/>
      <c r="E36" s="51"/>
      <c r="F36" s="51"/>
      <c r="G36" s="51"/>
    </row>
    <row r="37" spans="1:7" ht="16.5" x14ac:dyDescent="0.3">
      <c r="A37" s="51"/>
      <c r="B37" s="51"/>
      <c r="C37" s="51"/>
      <c r="D37" s="51"/>
      <c r="E37" s="51"/>
      <c r="F37" s="51"/>
      <c r="G37" s="51"/>
    </row>
    <row r="38" spans="1:7" ht="16.5" x14ac:dyDescent="0.3">
      <c r="A38" s="51"/>
      <c r="B38" s="51"/>
      <c r="C38" s="51"/>
      <c r="D38" s="51"/>
      <c r="E38" s="51"/>
      <c r="F38" s="51"/>
      <c r="G38" s="51"/>
    </row>
    <row r="39" spans="1:7" ht="16.5" x14ac:dyDescent="0.3">
      <c r="A39" s="51"/>
      <c r="B39" s="51"/>
      <c r="C39" s="51"/>
      <c r="D39" s="51"/>
      <c r="E39" s="51"/>
      <c r="F39" s="51"/>
      <c r="G39" s="51"/>
    </row>
    <row r="40" spans="1:7" ht="16.5" x14ac:dyDescent="0.3">
      <c r="A40" s="51"/>
      <c r="B40" s="51"/>
      <c r="C40" s="51"/>
      <c r="D40" s="51"/>
      <c r="E40" s="51"/>
      <c r="F40" s="51"/>
      <c r="G40" s="51"/>
    </row>
    <row r="41" spans="1:7" ht="16.5" x14ac:dyDescent="0.3">
      <c r="A41" s="51"/>
      <c r="B41" s="51"/>
      <c r="C41" s="51"/>
      <c r="D41" s="51"/>
      <c r="E41" s="51"/>
      <c r="F41" s="51"/>
      <c r="G41" s="51"/>
    </row>
    <row r="42" spans="1:7" ht="16.5" x14ac:dyDescent="0.3">
      <c r="A42" s="51"/>
      <c r="B42" s="51"/>
      <c r="C42" s="51"/>
      <c r="D42" s="51"/>
      <c r="E42" s="51"/>
      <c r="F42" s="51"/>
      <c r="G42" s="51"/>
    </row>
    <row r="43" spans="1:7" ht="16.5" x14ac:dyDescent="0.3">
      <c r="A43" s="51"/>
      <c r="B43" s="51"/>
      <c r="C43" s="51"/>
      <c r="D43" s="51"/>
      <c r="E43" s="51"/>
      <c r="F43" s="51"/>
      <c r="G43" s="51"/>
    </row>
    <row r="44" spans="1:7" ht="16.5" x14ac:dyDescent="0.3">
      <c r="A44" s="51"/>
      <c r="B44" s="51"/>
      <c r="C44" s="51"/>
      <c r="D44" s="51"/>
      <c r="E44" s="51"/>
      <c r="F44" s="51"/>
      <c r="G44" s="51"/>
    </row>
    <row r="45" spans="1:7" ht="16.5" x14ac:dyDescent="0.3">
      <c r="A45" s="51"/>
      <c r="B45" s="51"/>
      <c r="C45" s="51"/>
      <c r="D45" s="51"/>
      <c r="E45" s="51"/>
      <c r="F45" s="51"/>
      <c r="G45" s="51"/>
    </row>
    <row r="46" spans="1:7" ht="16.5" x14ac:dyDescent="0.3">
      <c r="A46" s="51"/>
      <c r="B46" s="51"/>
      <c r="C46" s="51"/>
      <c r="D46" s="51"/>
      <c r="E46" s="51"/>
      <c r="F46" s="51"/>
      <c r="G46" s="51"/>
    </row>
    <row r="47" spans="1:7" ht="16.5" x14ac:dyDescent="0.3">
      <c r="A47" s="51"/>
      <c r="B47" s="51"/>
      <c r="C47" s="51"/>
      <c r="D47" s="51"/>
      <c r="E47" s="51"/>
      <c r="F47" s="51"/>
      <c r="G47" s="51"/>
    </row>
    <row r="48" spans="1:7" ht="16.5" x14ac:dyDescent="0.3">
      <c r="A48" s="51"/>
      <c r="B48" s="51"/>
      <c r="C48" s="51"/>
      <c r="D48" s="51"/>
      <c r="E48" s="51"/>
      <c r="F48" s="51"/>
      <c r="G48" s="51"/>
    </row>
    <row r="49" spans="1:7" ht="16.5" x14ac:dyDescent="0.3">
      <c r="A49" s="51"/>
      <c r="B49" s="51"/>
      <c r="C49" s="51"/>
      <c r="D49" s="51"/>
      <c r="E49" s="51"/>
      <c r="F49" s="51"/>
      <c r="G49" s="51"/>
    </row>
    <row r="50" spans="1:7" ht="16.5" x14ac:dyDescent="0.3">
      <c r="A50" s="51"/>
      <c r="B50" s="51"/>
      <c r="C50" s="51"/>
      <c r="D50" s="51"/>
      <c r="E50" s="51"/>
      <c r="F50" s="51"/>
      <c r="G50" s="51"/>
    </row>
    <row r="51" spans="1:7" ht="16.5" x14ac:dyDescent="0.3">
      <c r="A51" s="51"/>
      <c r="B51" s="51"/>
      <c r="C51" s="51"/>
      <c r="D51" s="51"/>
      <c r="E51" s="51"/>
      <c r="F51" s="51"/>
      <c r="G51" s="51"/>
    </row>
    <row r="52" spans="1:7" ht="16.5" x14ac:dyDescent="0.3">
      <c r="A52" s="51"/>
      <c r="B52" s="51"/>
      <c r="C52" s="51"/>
      <c r="D52" s="51"/>
      <c r="E52" s="51"/>
      <c r="F52" s="51"/>
      <c r="G52" s="51"/>
    </row>
    <row r="53" spans="1:7" ht="16.5" x14ac:dyDescent="0.3">
      <c r="A53" s="51"/>
      <c r="B53" s="51"/>
      <c r="C53" s="51"/>
      <c r="D53" s="51"/>
      <c r="E53" s="51"/>
      <c r="F53" s="51"/>
      <c r="G53" s="51"/>
    </row>
    <row r="54" spans="1:7" ht="16.5" x14ac:dyDescent="0.3">
      <c r="A54" s="51"/>
      <c r="B54" s="51"/>
      <c r="C54" s="51"/>
      <c r="D54" s="51"/>
      <c r="E54" s="51"/>
      <c r="F54" s="51"/>
      <c r="G54" s="51"/>
    </row>
    <row r="55" spans="1:7" ht="16.5" x14ac:dyDescent="0.3">
      <c r="A55" s="51"/>
      <c r="B55" s="51"/>
      <c r="C55" s="51"/>
      <c r="D55" s="51"/>
      <c r="E55" s="51"/>
      <c r="F55" s="51"/>
      <c r="G55" s="51"/>
    </row>
    <row r="56" spans="1:7" ht="16.5" x14ac:dyDescent="0.3">
      <c r="A56" s="51"/>
      <c r="B56" s="51"/>
      <c r="C56" s="51"/>
      <c r="D56" s="51"/>
      <c r="E56" s="51"/>
      <c r="F56" s="51"/>
      <c r="G56" s="51"/>
    </row>
    <row r="57" spans="1:7" ht="16.5" x14ac:dyDescent="0.3">
      <c r="A57" s="51"/>
      <c r="B57" s="51"/>
      <c r="C57" s="51"/>
      <c r="D57" s="51"/>
      <c r="E57" s="51"/>
      <c r="F57" s="51"/>
      <c r="G57" s="51"/>
    </row>
    <row r="58" spans="1:7" ht="16.5" x14ac:dyDescent="0.3">
      <c r="A58" s="51"/>
      <c r="B58" s="51"/>
      <c r="C58" s="51"/>
      <c r="D58" s="51"/>
      <c r="E58" s="51"/>
      <c r="F58" s="51"/>
      <c r="G58" s="51"/>
    </row>
    <row r="59" spans="1:7" ht="16.5" x14ac:dyDescent="0.3">
      <c r="A59" s="51"/>
      <c r="B59" s="51"/>
      <c r="C59" s="51"/>
      <c r="D59" s="51"/>
      <c r="E59" s="51"/>
      <c r="F59" s="51"/>
      <c r="G59" s="51"/>
    </row>
    <row r="60" spans="1:7" ht="16.5" x14ac:dyDescent="0.3">
      <c r="A60" s="51"/>
      <c r="B60" s="51"/>
      <c r="C60" s="51"/>
      <c r="D60" s="51"/>
      <c r="E60" s="51"/>
      <c r="F60" s="51"/>
      <c r="G60" s="51"/>
    </row>
    <row r="61" spans="1:7" ht="16.5" x14ac:dyDescent="0.3">
      <c r="A61" s="51"/>
      <c r="B61" s="51"/>
      <c r="C61" s="51"/>
      <c r="D61" s="51"/>
      <c r="E61" s="51"/>
      <c r="F61" s="51"/>
      <c r="G61" s="51"/>
    </row>
    <row r="62" spans="1:7" ht="16.5" x14ac:dyDescent="0.3">
      <c r="A62" s="51"/>
      <c r="B62" s="51"/>
      <c r="C62" s="51"/>
      <c r="D62" s="51"/>
      <c r="E62" s="51"/>
      <c r="F62" s="51"/>
      <c r="G62" s="51"/>
    </row>
    <row r="63" spans="1:7" ht="16.5" x14ac:dyDescent="0.3">
      <c r="A63" s="51"/>
      <c r="B63" s="51"/>
      <c r="C63" s="51"/>
      <c r="D63" s="51"/>
      <c r="E63" s="51"/>
      <c r="F63" s="51"/>
      <c r="G63" s="51"/>
    </row>
    <row r="64" spans="1:7" ht="16.5" x14ac:dyDescent="0.3">
      <c r="A64" s="51"/>
      <c r="B64" s="51"/>
      <c r="C64" s="51"/>
      <c r="D64" s="51"/>
      <c r="E64" s="51"/>
      <c r="F64" s="51"/>
      <c r="G64" s="51"/>
    </row>
    <row r="65" spans="1:7" ht="16.5" x14ac:dyDescent="0.3">
      <c r="A65" s="51"/>
      <c r="B65" s="51"/>
      <c r="C65" s="51"/>
      <c r="D65" s="51"/>
      <c r="E65" s="51"/>
      <c r="F65" s="51"/>
      <c r="G65" s="51"/>
    </row>
    <row r="66" spans="1:7" ht="16.5" x14ac:dyDescent="0.3">
      <c r="A66" s="51"/>
      <c r="B66" s="51"/>
      <c r="C66" s="51"/>
      <c r="D66" s="51"/>
      <c r="E66" s="51"/>
      <c r="F66" s="51"/>
      <c r="G66" s="51"/>
    </row>
    <row r="67" spans="1:7" ht="16.5" x14ac:dyDescent="0.3">
      <c r="A67" s="51"/>
      <c r="B67" s="51"/>
      <c r="C67" s="51"/>
      <c r="D67" s="51"/>
      <c r="E67" s="51"/>
      <c r="F67" s="51"/>
      <c r="G67" s="51"/>
    </row>
    <row r="68" spans="1:7" ht="16.5" x14ac:dyDescent="0.3">
      <c r="A68" s="51"/>
      <c r="B68" s="51"/>
      <c r="C68" s="51"/>
      <c r="D68" s="51"/>
      <c r="E68" s="51"/>
      <c r="F68" s="51"/>
      <c r="G68" s="51"/>
    </row>
    <row r="69" spans="1:7" ht="16.5" x14ac:dyDescent="0.3">
      <c r="A69" s="51"/>
      <c r="B69" s="51"/>
      <c r="C69" s="51"/>
      <c r="D69" s="51"/>
      <c r="E69" s="51"/>
      <c r="F69" s="51"/>
      <c r="G69" s="51"/>
    </row>
    <row r="70" spans="1:7" ht="16.5" x14ac:dyDescent="0.3">
      <c r="A70" s="51"/>
      <c r="B70" s="51"/>
      <c r="C70" s="51"/>
      <c r="D70" s="51"/>
      <c r="E70" s="51"/>
      <c r="F70" s="51"/>
      <c r="G70" s="51"/>
    </row>
    <row r="71" spans="1:7" ht="16.5" x14ac:dyDescent="0.3">
      <c r="A71" s="51"/>
      <c r="B71" s="51"/>
      <c r="C71" s="51"/>
      <c r="D71" s="51"/>
      <c r="E71" s="51"/>
      <c r="F71" s="51"/>
      <c r="G71" s="51"/>
    </row>
    <row r="72" spans="1:7" ht="16.5" x14ac:dyDescent="0.3">
      <c r="A72" s="51"/>
      <c r="B72" s="51"/>
      <c r="C72" s="51"/>
      <c r="D72" s="51"/>
      <c r="E72" s="51"/>
      <c r="F72" s="51"/>
      <c r="G72" s="51"/>
    </row>
    <row r="73" spans="1:7" ht="16.5" x14ac:dyDescent="0.3">
      <c r="A73" s="51"/>
      <c r="B73" s="51"/>
      <c r="C73" s="51"/>
      <c r="D73" s="51"/>
      <c r="E73" s="51"/>
      <c r="F73" s="51"/>
      <c r="G73" s="51"/>
    </row>
    <row r="74" spans="1:7" ht="16.5" x14ac:dyDescent="0.3">
      <c r="A74" s="51"/>
      <c r="B74" s="51"/>
      <c r="C74" s="51"/>
      <c r="D74" s="51"/>
      <c r="E74" s="51"/>
      <c r="F74" s="51"/>
      <c r="G74" s="51"/>
    </row>
    <row r="75" spans="1:7" ht="16.5" x14ac:dyDescent="0.3">
      <c r="A75" s="51"/>
      <c r="B75" s="51"/>
      <c r="C75" s="51"/>
      <c r="D75" s="51"/>
      <c r="E75" s="51"/>
      <c r="F75" s="51"/>
      <c r="G75" s="51"/>
    </row>
    <row r="76" spans="1:7" ht="16.5" x14ac:dyDescent="0.3">
      <c r="A76" s="51"/>
      <c r="B76" s="51"/>
      <c r="C76" s="51"/>
      <c r="D76" s="51"/>
      <c r="E76" s="51"/>
      <c r="F76" s="51"/>
      <c r="G76" s="51"/>
    </row>
    <row r="77" spans="1:7" ht="16.5" x14ac:dyDescent="0.3">
      <c r="A77" s="51"/>
      <c r="B77" s="51"/>
      <c r="C77" s="51"/>
      <c r="D77" s="51"/>
      <c r="E77" s="51"/>
      <c r="F77" s="51"/>
      <c r="G77" s="51"/>
    </row>
    <row r="78" spans="1:7" ht="16.5" x14ac:dyDescent="0.3">
      <c r="A78" s="51"/>
      <c r="B78" s="51"/>
      <c r="C78" s="51"/>
      <c r="D78" s="51"/>
      <c r="E78" s="51"/>
      <c r="F78" s="51"/>
      <c r="G78" s="51"/>
    </row>
    <row r="79" spans="1:7" ht="16.5" x14ac:dyDescent="0.3">
      <c r="A79" s="51"/>
      <c r="B79" s="51"/>
      <c r="C79" s="51"/>
      <c r="D79" s="51"/>
      <c r="E79" s="51"/>
      <c r="F79" s="51"/>
      <c r="G79" s="51"/>
    </row>
    <row r="80" spans="1:7" ht="16.5" x14ac:dyDescent="0.3">
      <c r="A80" s="51"/>
      <c r="B80" s="51"/>
      <c r="C80" s="51"/>
      <c r="D80" s="51"/>
      <c r="E80" s="51"/>
      <c r="F80" s="51"/>
      <c r="G80" s="51"/>
    </row>
    <row r="81" spans="1:7" ht="16.5" x14ac:dyDescent="0.3">
      <c r="A81" s="51"/>
      <c r="B81" s="51"/>
      <c r="C81" s="51"/>
      <c r="D81" s="51"/>
      <c r="E81" s="51"/>
      <c r="F81" s="51"/>
      <c r="G81" s="51"/>
    </row>
    <row r="82" spans="1:7" ht="16.5" x14ac:dyDescent="0.3">
      <c r="A82" s="51"/>
      <c r="B82" s="51"/>
      <c r="C82" s="51"/>
      <c r="D82" s="51"/>
      <c r="E82" s="51"/>
      <c r="F82" s="51"/>
      <c r="G82" s="51"/>
    </row>
    <row r="83" spans="1:7" ht="16.5" x14ac:dyDescent="0.3">
      <c r="A83" s="51"/>
      <c r="B83" s="51"/>
      <c r="C83" s="51"/>
      <c r="D83" s="51"/>
      <c r="E83" s="51"/>
      <c r="F83" s="51"/>
      <c r="G83" s="51"/>
    </row>
    <row r="84" spans="1:7" ht="16.5" x14ac:dyDescent="0.3">
      <c r="A84" s="51"/>
      <c r="B84" s="51"/>
      <c r="C84" s="51"/>
      <c r="D84" s="51"/>
      <c r="E84" s="51"/>
      <c r="F84" s="51"/>
      <c r="G84" s="51"/>
    </row>
    <row r="85" spans="1:7" ht="16.5" x14ac:dyDescent="0.3">
      <c r="A85" s="51"/>
      <c r="B85" s="51"/>
      <c r="C85" s="51"/>
      <c r="D85" s="51"/>
      <c r="E85" s="51"/>
      <c r="F85" s="51"/>
      <c r="G85" s="51"/>
    </row>
    <row r="86" spans="1:7" ht="16.5" x14ac:dyDescent="0.3">
      <c r="A86" s="51"/>
      <c r="B86" s="51"/>
      <c r="C86" s="51"/>
      <c r="D86" s="51"/>
      <c r="E86" s="51"/>
      <c r="F86" s="51"/>
      <c r="G86" s="51"/>
    </row>
    <row r="87" spans="1:7" ht="16.5" x14ac:dyDescent="0.3">
      <c r="A87" s="51"/>
      <c r="B87" s="51"/>
      <c r="C87" s="51"/>
      <c r="D87" s="51"/>
      <c r="E87" s="51"/>
      <c r="F87" s="51"/>
      <c r="G87" s="51"/>
    </row>
    <row r="88" spans="1:7" ht="16.5" x14ac:dyDescent="0.3">
      <c r="A88" s="51"/>
      <c r="B88" s="51"/>
      <c r="C88" s="51"/>
      <c r="D88" s="51"/>
      <c r="E88" s="51"/>
      <c r="F88" s="51"/>
      <c r="G88" s="51"/>
    </row>
    <row r="89" spans="1:7" ht="16.5" x14ac:dyDescent="0.3">
      <c r="A89" s="51"/>
      <c r="B89" s="51"/>
      <c r="C89" s="51"/>
      <c r="D89" s="51"/>
      <c r="E89" s="51"/>
      <c r="F89" s="51"/>
      <c r="G89" s="51"/>
    </row>
    <row r="90" spans="1:7" ht="16.5" x14ac:dyDescent="0.3">
      <c r="A90" s="51"/>
      <c r="B90" s="51"/>
      <c r="C90" s="51"/>
      <c r="D90" s="51"/>
      <c r="E90" s="51"/>
      <c r="F90" s="51"/>
      <c r="G90" s="51"/>
    </row>
    <row r="91" spans="1:7" ht="16.5" x14ac:dyDescent="0.3">
      <c r="A91" s="51"/>
      <c r="B91" s="51"/>
      <c r="C91" s="51"/>
      <c r="D91" s="51"/>
      <c r="E91" s="51"/>
      <c r="F91" s="51"/>
      <c r="G91" s="51"/>
    </row>
    <row r="92" spans="1:7" ht="16.5" x14ac:dyDescent="0.3">
      <c r="A92" s="51"/>
      <c r="B92" s="51"/>
      <c r="C92" s="51"/>
      <c r="D92" s="51"/>
      <c r="E92" s="51"/>
      <c r="F92" s="51"/>
      <c r="G92" s="51"/>
    </row>
    <row r="93" spans="1:7" ht="16.5" x14ac:dyDescent="0.3">
      <c r="A93" s="51"/>
      <c r="B93" s="51"/>
      <c r="C93" s="51"/>
      <c r="D93" s="51"/>
      <c r="E93" s="51"/>
      <c r="F93" s="51"/>
      <c r="G93" s="51"/>
    </row>
    <row r="94" spans="1:7" ht="16.5" x14ac:dyDescent="0.3">
      <c r="A94" s="51"/>
      <c r="B94" s="51"/>
      <c r="C94" s="51"/>
      <c r="D94" s="51"/>
      <c r="E94" s="51"/>
      <c r="F94" s="51"/>
      <c r="G94" s="51"/>
    </row>
    <row r="95" spans="1:7" ht="16.5" x14ac:dyDescent="0.3">
      <c r="A95" s="51"/>
      <c r="B95" s="51"/>
      <c r="C95" s="51"/>
      <c r="D95" s="51"/>
      <c r="E95" s="51"/>
      <c r="F95" s="51"/>
      <c r="G95" s="51"/>
    </row>
    <row r="96" spans="1:7" ht="16.5" x14ac:dyDescent="0.3">
      <c r="A96" s="51"/>
      <c r="B96" s="51"/>
      <c r="C96" s="51"/>
      <c r="D96" s="51"/>
      <c r="E96" s="51"/>
      <c r="F96" s="51"/>
      <c r="G96" s="51"/>
    </row>
    <row r="97" spans="1:7" ht="16.5" x14ac:dyDescent="0.3">
      <c r="A97" s="51"/>
      <c r="B97" s="51"/>
      <c r="C97" s="51"/>
      <c r="D97" s="51"/>
      <c r="E97" s="51"/>
      <c r="F97" s="51"/>
      <c r="G97" s="51"/>
    </row>
    <row r="98" spans="1:7" ht="16.5" x14ac:dyDescent="0.3">
      <c r="A98" s="51"/>
      <c r="B98" s="51"/>
      <c r="C98" s="51"/>
      <c r="D98" s="51"/>
      <c r="E98" s="51"/>
      <c r="F98" s="51"/>
      <c r="G98" s="51"/>
    </row>
    <row r="99" spans="1:7" ht="16.5" x14ac:dyDescent="0.3">
      <c r="A99" s="51"/>
      <c r="B99" s="51"/>
      <c r="C99" s="51"/>
      <c r="D99" s="51"/>
      <c r="E99" s="51"/>
      <c r="F99" s="51"/>
      <c r="G99" s="51"/>
    </row>
    <row r="100" spans="1:7" ht="16.5" x14ac:dyDescent="0.3">
      <c r="A100" s="51"/>
      <c r="B100" s="51"/>
      <c r="C100" s="51"/>
      <c r="D100" s="51"/>
      <c r="E100" s="51"/>
      <c r="F100" s="51"/>
      <c r="G100" s="51"/>
    </row>
    <row r="101" spans="1:7" ht="16.5" x14ac:dyDescent="0.3">
      <c r="A101" s="51"/>
      <c r="B101" s="51"/>
      <c r="C101" s="51"/>
      <c r="D101" s="51"/>
      <c r="E101" s="51"/>
      <c r="F101" s="51"/>
      <c r="G101" s="51"/>
    </row>
    <row r="102" spans="1:7" ht="16.5" x14ac:dyDescent="0.3">
      <c r="A102" s="51"/>
      <c r="B102" s="51"/>
      <c r="C102" s="51"/>
      <c r="D102" s="51"/>
      <c r="E102" s="51"/>
      <c r="F102" s="51"/>
      <c r="G102" s="51"/>
    </row>
    <row r="103" spans="1:7" ht="16.5" x14ac:dyDescent="0.3">
      <c r="A103" s="51"/>
      <c r="B103" s="51"/>
      <c r="C103" s="51"/>
      <c r="D103" s="51"/>
      <c r="E103" s="51"/>
      <c r="F103" s="51"/>
      <c r="G103" s="51"/>
    </row>
    <row r="104" spans="1:7" ht="16.5" x14ac:dyDescent="0.3">
      <c r="A104" s="51"/>
      <c r="B104" s="51"/>
      <c r="C104" s="51"/>
      <c r="D104" s="51"/>
      <c r="E104" s="51"/>
      <c r="F104" s="51"/>
      <c r="G104" s="51"/>
    </row>
    <row r="105" spans="1:7" ht="16.5" x14ac:dyDescent="0.3">
      <c r="A105" s="51"/>
      <c r="B105" s="51"/>
      <c r="C105" s="51"/>
      <c r="D105" s="51"/>
      <c r="E105" s="51"/>
      <c r="F105" s="51"/>
      <c r="G105" s="51"/>
    </row>
    <row r="106" spans="1:7" ht="16.5" x14ac:dyDescent="0.3">
      <c r="A106" s="51"/>
      <c r="B106" s="51"/>
      <c r="C106" s="51"/>
      <c r="D106" s="51"/>
      <c r="E106" s="51"/>
      <c r="F106" s="51"/>
      <c r="G106" s="51"/>
    </row>
    <row r="107" spans="1:7" ht="16.5" x14ac:dyDescent="0.3">
      <c r="A107" s="51"/>
      <c r="B107" s="51"/>
      <c r="C107" s="51"/>
      <c r="D107" s="51"/>
      <c r="E107" s="51"/>
      <c r="F107" s="51"/>
      <c r="G107" s="51"/>
    </row>
    <row r="108" spans="1:7" ht="16.5" x14ac:dyDescent="0.3">
      <c r="A108" s="51"/>
      <c r="B108" s="51"/>
      <c r="C108" s="51"/>
      <c r="D108" s="51"/>
      <c r="E108" s="51"/>
      <c r="F108" s="51"/>
      <c r="G108" s="51"/>
    </row>
    <row r="109" spans="1:7" ht="16.5" x14ac:dyDescent="0.3">
      <c r="A109" s="51"/>
      <c r="B109" s="51"/>
      <c r="C109" s="51"/>
      <c r="D109" s="51"/>
      <c r="E109" s="51"/>
      <c r="F109" s="51"/>
      <c r="G109" s="51"/>
    </row>
    <row r="110" spans="1:7" ht="16.5" x14ac:dyDescent="0.3">
      <c r="A110" s="51"/>
      <c r="B110" s="51"/>
      <c r="C110" s="51"/>
      <c r="D110" s="51"/>
      <c r="E110" s="51"/>
      <c r="F110" s="51"/>
      <c r="G110" s="51"/>
    </row>
    <row r="111" spans="1:7" ht="16.5" x14ac:dyDescent="0.3">
      <c r="A111" s="51"/>
      <c r="B111" s="51"/>
      <c r="C111" s="51"/>
      <c r="D111" s="51"/>
      <c r="E111" s="51"/>
      <c r="F111" s="51"/>
      <c r="G111" s="51"/>
    </row>
    <row r="112" spans="1:7" ht="16.5" x14ac:dyDescent="0.3">
      <c r="A112" s="51"/>
      <c r="B112" s="51"/>
      <c r="C112" s="51"/>
      <c r="D112" s="51"/>
      <c r="E112" s="51"/>
      <c r="F112" s="51"/>
      <c r="G112" s="51"/>
    </row>
    <row r="113" spans="1:7" ht="16.5" x14ac:dyDescent="0.3">
      <c r="A113" s="51"/>
      <c r="B113" s="51"/>
      <c r="C113" s="51"/>
      <c r="D113" s="51"/>
      <c r="E113" s="51"/>
      <c r="F113" s="51"/>
      <c r="G113" s="51"/>
    </row>
    <row r="114" spans="1:7" ht="16.5" x14ac:dyDescent="0.3">
      <c r="A114" s="51"/>
      <c r="B114" s="51"/>
      <c r="C114" s="51"/>
      <c r="D114" s="51"/>
      <c r="E114" s="51"/>
      <c r="F114" s="51"/>
      <c r="G114" s="51"/>
    </row>
    <row r="115" spans="1:7" ht="16.5" x14ac:dyDescent="0.3">
      <c r="A115" s="51"/>
      <c r="B115" s="51"/>
      <c r="C115" s="51"/>
      <c r="D115" s="51"/>
      <c r="E115" s="51"/>
      <c r="F115" s="51"/>
      <c r="G115" s="51"/>
    </row>
    <row r="116" spans="1:7" ht="16.5" x14ac:dyDescent="0.3">
      <c r="A116" s="51"/>
      <c r="B116" s="51"/>
      <c r="C116" s="51"/>
      <c r="D116" s="51"/>
      <c r="E116" s="51"/>
      <c r="F116" s="51"/>
      <c r="G116" s="51"/>
    </row>
    <row r="117" spans="1:7" ht="16.5" x14ac:dyDescent="0.3">
      <c r="A117" s="51"/>
      <c r="B117" s="51"/>
      <c r="C117" s="51"/>
      <c r="D117" s="51"/>
      <c r="E117" s="51"/>
      <c r="F117" s="51"/>
      <c r="G117" s="51"/>
    </row>
    <row r="118" spans="1:7" ht="16.5" x14ac:dyDescent="0.3">
      <c r="A118" s="51"/>
      <c r="B118" s="51"/>
      <c r="C118" s="51"/>
      <c r="D118" s="51"/>
      <c r="E118" s="51"/>
      <c r="F118" s="51"/>
      <c r="G118" s="51"/>
    </row>
    <row r="119" spans="1:7" ht="16.5" x14ac:dyDescent="0.3">
      <c r="A119" s="51"/>
      <c r="B119" s="51"/>
      <c r="C119" s="51"/>
      <c r="D119" s="51"/>
      <c r="E119" s="51"/>
      <c r="F119" s="51"/>
      <c r="G119" s="51"/>
    </row>
    <row r="120" spans="1:7" ht="16.5" x14ac:dyDescent="0.3">
      <c r="A120" s="51"/>
      <c r="B120" s="51"/>
      <c r="C120" s="51"/>
      <c r="D120" s="51"/>
      <c r="E120" s="51"/>
      <c r="F120" s="51"/>
      <c r="G120" s="51"/>
    </row>
    <row r="121" spans="1:7" ht="16.5" x14ac:dyDescent="0.3">
      <c r="A121" s="51"/>
      <c r="B121" s="51"/>
      <c r="C121" s="51"/>
      <c r="D121" s="51"/>
      <c r="E121" s="51"/>
      <c r="F121" s="51"/>
      <c r="G121" s="51"/>
    </row>
    <row r="122" spans="1:7" ht="16.5" x14ac:dyDescent="0.3">
      <c r="A122" s="51"/>
      <c r="B122" s="51"/>
      <c r="C122" s="51"/>
      <c r="D122" s="51"/>
      <c r="E122" s="51"/>
      <c r="F122" s="51"/>
      <c r="G122" s="51"/>
    </row>
    <row r="123" spans="1:7" ht="16.5" x14ac:dyDescent="0.3">
      <c r="A123" s="51"/>
      <c r="B123" s="51"/>
      <c r="C123" s="51"/>
      <c r="D123" s="51"/>
      <c r="E123" s="51"/>
      <c r="F123" s="51"/>
      <c r="G123" s="5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workbookViewId="0">
      <selection activeCell="I39" sqref="I39"/>
    </sheetView>
  </sheetViews>
  <sheetFormatPr defaultRowHeight="15" x14ac:dyDescent="0.3"/>
  <cols>
    <col min="1" max="1" width="11.75" customWidth="1"/>
    <col min="2" max="2" width="20.875" customWidth="1"/>
    <col min="3" max="3" width="31.25" customWidth="1"/>
    <col min="4" max="4" width="29.5" customWidth="1"/>
    <col min="5" max="5" width="16" customWidth="1"/>
    <col min="6" max="6" width="23.25" customWidth="1"/>
    <col min="7" max="7" width="11.5" customWidth="1"/>
    <col min="8" max="27" width="18.375" customWidth="1"/>
  </cols>
  <sheetData>
    <row r="1" spans="1:28" s="98" customFormat="1" ht="22.5" x14ac:dyDescent="0.45">
      <c r="B1" s="110" t="s">
        <v>89</v>
      </c>
      <c r="C1" s="110"/>
      <c r="D1" s="110"/>
    </row>
    <row r="2" spans="1:28" s="97" customFormat="1" ht="19.5" x14ac:dyDescent="0.4">
      <c r="B2" s="99" t="s">
        <v>103</v>
      </c>
      <c r="C2" s="99" t="str">
        <f>Start!F3</f>
        <v>SELECTEER</v>
      </c>
      <c r="E2" s="96"/>
    </row>
    <row r="3" spans="1:28" s="97" customFormat="1" ht="19.5" x14ac:dyDescent="0.4">
      <c r="B3" s="99"/>
      <c r="C3" s="99"/>
      <c r="E3" s="96"/>
    </row>
    <row r="4" spans="1:28" ht="22.5" x14ac:dyDescent="0.45">
      <c r="B4" s="84" t="s">
        <v>109</v>
      </c>
      <c r="C4" s="84"/>
      <c r="D4" s="84"/>
      <c r="G4" s="49"/>
      <c r="H4" s="47"/>
      <c r="I4" s="47"/>
      <c r="J4" s="47"/>
      <c r="K4" s="47"/>
      <c r="L4" s="47"/>
      <c r="M4" s="47"/>
      <c r="N4" s="47"/>
      <c r="O4" s="47"/>
      <c r="P4" s="47"/>
      <c r="Q4" s="47"/>
      <c r="R4" s="47"/>
      <c r="S4" s="47"/>
      <c r="T4" s="47"/>
      <c r="U4" s="47"/>
      <c r="V4" s="47"/>
      <c r="W4" s="47"/>
      <c r="X4" s="47"/>
      <c r="Y4" s="47"/>
      <c r="Z4" s="47"/>
      <c r="AA4" s="47"/>
      <c r="AB4" s="47"/>
    </row>
    <row r="6" spans="1:28" ht="20.25" x14ac:dyDescent="0.3">
      <c r="B6" s="95" t="s">
        <v>102</v>
      </c>
      <c r="C6" s="47"/>
      <c r="D6" s="48"/>
      <c r="G6" s="49"/>
      <c r="H6" s="47"/>
      <c r="I6" s="47"/>
      <c r="J6" s="47"/>
      <c r="K6" s="47"/>
      <c r="L6" s="47"/>
      <c r="M6" s="47"/>
      <c r="N6" s="47"/>
      <c r="O6" s="47"/>
      <c r="P6" s="47"/>
      <c r="Q6" s="47"/>
      <c r="R6" s="47"/>
      <c r="S6" s="47"/>
      <c r="T6" s="47"/>
      <c r="U6" s="47"/>
      <c r="V6" s="47"/>
      <c r="W6" s="47"/>
      <c r="X6" s="47"/>
      <c r="Y6" s="47"/>
      <c r="Z6" s="47"/>
      <c r="AA6" s="47"/>
      <c r="AB6" s="47"/>
    </row>
    <row r="7" spans="1:28" ht="16.5" x14ac:dyDescent="0.3">
      <c r="A7" s="51"/>
      <c r="D7" s="47"/>
      <c r="G7" s="49"/>
      <c r="H7" s="47"/>
      <c r="I7" s="47"/>
      <c r="J7" s="47"/>
      <c r="K7" s="47"/>
      <c r="L7" s="47"/>
      <c r="M7" s="47"/>
      <c r="N7" s="47"/>
      <c r="O7" s="47"/>
      <c r="P7" s="47"/>
      <c r="Q7" s="47"/>
      <c r="R7" s="47"/>
      <c r="S7" s="47"/>
      <c r="T7" s="47"/>
      <c r="U7" s="47"/>
      <c r="V7" s="47"/>
      <c r="W7" s="47"/>
      <c r="X7" s="47"/>
      <c r="Y7" s="47"/>
      <c r="Z7" s="47"/>
      <c r="AA7" s="47"/>
      <c r="AB7" s="47"/>
    </row>
    <row r="8" spans="1:28" ht="16.5" x14ac:dyDescent="0.3">
      <c r="A8" s="107">
        <v>1</v>
      </c>
      <c r="B8" s="108" t="s">
        <v>108</v>
      </c>
      <c r="C8" s="109"/>
      <c r="D8" s="111"/>
      <c r="L8" s="47"/>
      <c r="M8" s="47"/>
      <c r="N8" s="47"/>
      <c r="O8" s="47"/>
      <c r="P8" s="47"/>
      <c r="Q8" s="47"/>
      <c r="R8" s="47"/>
      <c r="S8" s="47"/>
      <c r="T8" s="47"/>
      <c r="U8" s="47"/>
      <c r="V8" s="47"/>
      <c r="W8" s="47"/>
      <c r="X8" s="47"/>
      <c r="Y8" s="47"/>
      <c r="Z8" s="47"/>
      <c r="AA8" s="47"/>
      <c r="AB8" s="47"/>
    </row>
    <row r="9" spans="1:28" ht="16.5" x14ac:dyDescent="0.3">
      <c r="A9" s="51"/>
      <c r="B9" s="47"/>
      <c r="C9" s="41"/>
    </row>
    <row r="10" spans="1:28" ht="31.5" x14ac:dyDescent="0.3">
      <c r="A10" s="51"/>
      <c r="B10" s="88" t="s">
        <v>79</v>
      </c>
      <c r="C10" s="89" t="s">
        <v>80</v>
      </c>
      <c r="D10" s="89" t="s">
        <v>99</v>
      </c>
    </row>
    <row r="11" spans="1:28" ht="16.5" x14ac:dyDescent="0.3">
      <c r="A11" s="51"/>
      <c r="B11" s="92"/>
      <c r="C11" s="93"/>
      <c r="D11" s="92"/>
    </row>
    <row r="12" spans="1:28" ht="16.5" x14ac:dyDescent="0.3">
      <c r="A12" s="51"/>
      <c r="B12" s="85"/>
      <c r="C12" s="90"/>
      <c r="D12" s="85"/>
    </row>
    <row r="13" spans="1:28" ht="16.5" x14ac:dyDescent="0.3">
      <c r="A13" s="51"/>
      <c r="B13" s="85"/>
      <c r="C13" s="90"/>
      <c r="D13" s="85"/>
    </row>
    <row r="14" spans="1:28" ht="16.5" x14ac:dyDescent="0.3">
      <c r="A14" s="51"/>
      <c r="B14" s="85"/>
      <c r="C14" s="85"/>
      <c r="D14" s="85"/>
    </row>
    <row r="15" spans="1:28" ht="17.25" thickBot="1" x14ac:dyDescent="0.35">
      <c r="A15" s="51"/>
      <c r="B15" s="85"/>
      <c r="C15" s="85"/>
      <c r="D15" s="85"/>
    </row>
    <row r="16" spans="1:28" ht="21.75" customHeight="1" thickBot="1" x14ac:dyDescent="0.35">
      <c r="A16" s="55"/>
      <c r="B16" s="91"/>
      <c r="C16" s="100" t="s">
        <v>104</v>
      </c>
      <c r="D16" s="104">
        <f>SUM(D10:D15)</f>
        <v>0</v>
      </c>
      <c r="E16" s="106"/>
    </row>
    <row r="17" spans="1:28" ht="21.75" customHeight="1" x14ac:dyDescent="0.3">
      <c r="A17" s="55"/>
      <c r="D17" s="105"/>
    </row>
    <row r="18" spans="1:28" ht="21.75" customHeight="1" x14ac:dyDescent="0.3">
      <c r="A18" s="55"/>
      <c r="D18" s="9"/>
    </row>
    <row r="19" spans="1:28" ht="16.5" x14ac:dyDescent="0.3">
      <c r="A19" s="107">
        <v>2</v>
      </c>
      <c r="B19" s="108" t="s">
        <v>45</v>
      </c>
      <c r="C19" s="109"/>
      <c r="D19" s="111"/>
      <c r="L19" s="47"/>
      <c r="M19" s="47"/>
      <c r="N19" s="47"/>
      <c r="O19" s="47"/>
      <c r="P19" s="47"/>
      <c r="Q19" s="47"/>
      <c r="R19" s="47"/>
      <c r="S19" s="47"/>
      <c r="T19" s="47"/>
      <c r="U19" s="47"/>
      <c r="V19" s="47"/>
      <c r="W19" s="47"/>
      <c r="X19" s="47"/>
      <c r="Y19" s="47"/>
      <c r="Z19" s="47"/>
      <c r="AA19" s="47"/>
      <c r="AB19" s="47"/>
    </row>
    <row r="20" spans="1:28" ht="16.5" x14ac:dyDescent="0.3">
      <c r="B20" s="47"/>
      <c r="C20" s="41"/>
    </row>
    <row r="21" spans="1:28" ht="31.5" x14ac:dyDescent="0.3">
      <c r="B21" s="88" t="s">
        <v>79</v>
      </c>
      <c r="C21" s="89" t="s">
        <v>80</v>
      </c>
      <c r="D21" s="89" t="s">
        <v>99</v>
      </c>
    </row>
    <row r="22" spans="1:28" x14ac:dyDescent="0.3">
      <c r="B22" s="92"/>
      <c r="C22" s="93"/>
      <c r="D22" s="92"/>
    </row>
    <row r="23" spans="1:28" x14ac:dyDescent="0.3">
      <c r="B23" s="85"/>
      <c r="C23" s="90"/>
      <c r="D23" s="85"/>
    </row>
    <row r="24" spans="1:28" x14ac:dyDescent="0.3">
      <c r="B24" s="85"/>
      <c r="C24" s="90"/>
      <c r="D24" s="85"/>
    </row>
    <row r="25" spans="1:28" x14ac:dyDescent="0.3">
      <c r="B25" s="85"/>
      <c r="C25" s="85"/>
      <c r="D25" s="85"/>
    </row>
    <row r="26" spans="1:28" ht="15.75" thickBot="1" x14ac:dyDescent="0.35">
      <c r="B26" s="85"/>
      <c r="C26" s="85"/>
      <c r="D26" s="85"/>
    </row>
    <row r="27" spans="1:28" ht="21.75" customHeight="1" thickBot="1" x14ac:dyDescent="0.35">
      <c r="A27" s="55"/>
      <c r="B27" s="91"/>
      <c r="C27" s="100" t="s">
        <v>104</v>
      </c>
      <c r="D27" s="104">
        <f>SUM(D21:D26)</f>
        <v>0</v>
      </c>
      <c r="E27" s="106"/>
    </row>
    <row r="30" spans="1:28" ht="17.25" x14ac:dyDescent="0.35">
      <c r="A30" s="107">
        <v>3</v>
      </c>
      <c r="B30" s="108" t="s">
        <v>46</v>
      </c>
      <c r="C30" s="109"/>
      <c r="D30" s="111"/>
      <c r="F30" s="98" t="s">
        <v>118</v>
      </c>
      <c r="L30" s="47"/>
      <c r="M30" s="47"/>
      <c r="N30" s="47"/>
      <c r="O30" s="47"/>
      <c r="P30" s="47"/>
      <c r="Q30" s="47"/>
      <c r="R30" s="47"/>
      <c r="S30" s="47"/>
      <c r="T30" s="47"/>
      <c r="U30" s="47"/>
      <c r="V30" s="47"/>
      <c r="W30" s="47"/>
      <c r="X30" s="47"/>
      <c r="Y30" s="47"/>
      <c r="Z30" s="47"/>
      <c r="AA30" s="47"/>
      <c r="AB30" s="47"/>
    </row>
    <row r="31" spans="1:28" ht="16.5" x14ac:dyDescent="0.3">
      <c r="B31" s="47"/>
      <c r="C31" s="41"/>
    </row>
    <row r="32" spans="1:28" ht="31.5" x14ac:dyDescent="0.3">
      <c r="B32" s="88" t="s">
        <v>79</v>
      </c>
      <c r="C32" s="89" t="s">
        <v>80</v>
      </c>
      <c r="D32" s="89" t="s">
        <v>99</v>
      </c>
    </row>
    <row r="33" spans="1:28" x14ac:dyDescent="0.3">
      <c r="B33" s="92"/>
      <c r="C33" s="93"/>
      <c r="D33" s="92"/>
    </row>
    <row r="34" spans="1:28" x14ac:dyDescent="0.3">
      <c r="B34" s="85"/>
      <c r="C34" s="90"/>
      <c r="D34" s="85"/>
    </row>
    <row r="35" spans="1:28" x14ac:dyDescent="0.3">
      <c r="B35" s="85"/>
      <c r="C35" s="90"/>
      <c r="D35" s="85"/>
    </row>
    <row r="36" spans="1:28" x14ac:dyDescent="0.3">
      <c r="B36" s="85"/>
      <c r="C36" s="85"/>
      <c r="D36" s="85"/>
    </row>
    <row r="37" spans="1:28" ht="15.75" thickBot="1" x14ac:dyDescent="0.35">
      <c r="B37" s="85"/>
      <c r="C37" s="85"/>
      <c r="D37" s="85"/>
    </row>
    <row r="38" spans="1:28" ht="21.75" customHeight="1" thickBot="1" x14ac:dyDescent="0.35">
      <c r="A38" s="55"/>
      <c r="B38" s="91"/>
      <c r="C38" s="100" t="s">
        <v>104</v>
      </c>
      <c r="D38" s="104">
        <f>SUM(D32:D37)</f>
        <v>0</v>
      </c>
      <c r="E38" s="106"/>
    </row>
    <row r="41" spans="1:28" ht="16.5" x14ac:dyDescent="0.3">
      <c r="A41" s="107">
        <v>4</v>
      </c>
      <c r="B41" s="108" t="s">
        <v>47</v>
      </c>
      <c r="C41" s="109"/>
      <c r="D41" s="111"/>
      <c r="L41" s="47"/>
      <c r="M41" s="47"/>
      <c r="N41" s="47"/>
      <c r="O41" s="47"/>
      <c r="P41" s="47"/>
      <c r="Q41" s="47"/>
      <c r="R41" s="47"/>
      <c r="S41" s="47"/>
      <c r="T41" s="47"/>
      <c r="U41" s="47"/>
      <c r="V41" s="47"/>
      <c r="W41" s="47"/>
      <c r="X41" s="47"/>
      <c r="Y41" s="47"/>
      <c r="Z41" s="47"/>
      <c r="AA41" s="47"/>
      <c r="AB41" s="47"/>
    </row>
    <row r="42" spans="1:28" ht="16.5" x14ac:dyDescent="0.3">
      <c r="B42" s="47"/>
      <c r="C42" s="41"/>
    </row>
    <row r="43" spans="1:28" ht="31.5" x14ac:dyDescent="0.3">
      <c r="B43" s="88" t="s">
        <v>79</v>
      </c>
      <c r="C43" s="89" t="s">
        <v>80</v>
      </c>
      <c r="D43" s="89" t="s">
        <v>99</v>
      </c>
    </row>
    <row r="44" spans="1:28" x14ac:dyDescent="0.3">
      <c r="B44" s="92"/>
      <c r="C44" s="93"/>
      <c r="D44" s="92"/>
    </row>
    <row r="45" spans="1:28" x14ac:dyDescent="0.3">
      <c r="B45" s="85"/>
      <c r="C45" s="90"/>
      <c r="D45" s="85"/>
    </row>
    <row r="46" spans="1:28" x14ac:dyDescent="0.3">
      <c r="B46" s="85"/>
      <c r="C46" s="90"/>
      <c r="D46" s="85"/>
    </row>
    <row r="47" spans="1:28" x14ac:dyDescent="0.3">
      <c r="B47" s="85"/>
      <c r="C47" s="85"/>
      <c r="D47" s="85"/>
    </row>
    <row r="48" spans="1:28" ht="15.75" thickBot="1" x14ac:dyDescent="0.35">
      <c r="B48" s="85"/>
      <c r="C48" s="85"/>
      <c r="D48" s="85"/>
    </row>
    <row r="49" spans="1:28" ht="21.75" customHeight="1" thickBot="1" x14ac:dyDescent="0.35">
      <c r="A49" s="55"/>
      <c r="B49" s="91"/>
      <c r="C49" s="100" t="s">
        <v>104</v>
      </c>
      <c r="D49" s="104">
        <f>SUM(D43:D48)</f>
        <v>0</v>
      </c>
      <c r="E49" s="106"/>
    </row>
    <row r="52" spans="1:28" ht="16.5" x14ac:dyDescent="0.3">
      <c r="A52" s="107">
        <v>5</v>
      </c>
      <c r="B52" s="108" t="s">
        <v>48</v>
      </c>
      <c r="C52" s="109"/>
      <c r="D52" s="111"/>
      <c r="L52" s="47"/>
      <c r="M52" s="47"/>
      <c r="N52" s="47"/>
      <c r="O52" s="47"/>
      <c r="P52" s="47"/>
      <c r="Q52" s="47"/>
      <c r="R52" s="47"/>
      <c r="S52" s="47"/>
      <c r="T52" s="47"/>
      <c r="U52" s="47"/>
      <c r="V52" s="47"/>
      <c r="W52" s="47"/>
      <c r="X52" s="47"/>
      <c r="Y52" s="47"/>
      <c r="Z52" s="47"/>
      <c r="AA52" s="47"/>
      <c r="AB52" s="47"/>
    </row>
    <row r="53" spans="1:28" ht="16.5" x14ac:dyDescent="0.3">
      <c r="B53" s="47"/>
      <c r="C53" s="41"/>
    </row>
    <row r="54" spans="1:28" ht="31.5" x14ac:dyDescent="0.3">
      <c r="B54" s="88" t="s">
        <v>79</v>
      </c>
      <c r="C54" s="89" t="s">
        <v>80</v>
      </c>
      <c r="D54" s="89" t="s">
        <v>99</v>
      </c>
    </row>
    <row r="55" spans="1:28" x14ac:dyDescent="0.3">
      <c r="B55" s="92"/>
      <c r="C55" s="93"/>
      <c r="D55" s="92"/>
    </row>
    <row r="56" spans="1:28" x14ac:dyDescent="0.3">
      <c r="B56" s="85"/>
      <c r="C56" s="90"/>
      <c r="D56" s="85"/>
    </row>
    <row r="57" spans="1:28" x14ac:dyDescent="0.3">
      <c r="B57" s="85"/>
      <c r="C57" s="90"/>
      <c r="D57" s="85"/>
    </row>
    <row r="58" spans="1:28" x14ac:dyDescent="0.3">
      <c r="B58" s="85"/>
      <c r="C58" s="85"/>
      <c r="D58" s="85"/>
    </row>
    <row r="59" spans="1:28" ht="15.75" thickBot="1" x14ac:dyDescent="0.35">
      <c r="B59" s="85"/>
      <c r="C59" s="85"/>
      <c r="D59" s="85"/>
    </row>
    <row r="60" spans="1:28" ht="21.75" customHeight="1" thickBot="1" x14ac:dyDescent="0.35">
      <c r="A60" s="55"/>
      <c r="B60" s="91"/>
      <c r="C60" s="100" t="s">
        <v>104</v>
      </c>
      <c r="D60" s="104">
        <f>SUM(D54:D59)</f>
        <v>0</v>
      </c>
      <c r="E60" s="106"/>
    </row>
    <row r="63" spans="1:28" ht="16.5" x14ac:dyDescent="0.3">
      <c r="A63" s="107">
        <v>6</v>
      </c>
      <c r="B63" s="108" t="s">
        <v>49</v>
      </c>
      <c r="C63" s="109"/>
      <c r="D63" s="111"/>
      <c r="L63" s="47"/>
      <c r="M63" s="47"/>
      <c r="N63" s="47"/>
      <c r="O63" s="47"/>
      <c r="P63" s="47"/>
      <c r="Q63" s="47"/>
      <c r="R63" s="47"/>
      <c r="S63" s="47"/>
      <c r="T63" s="47"/>
      <c r="U63" s="47"/>
      <c r="V63" s="47"/>
      <c r="W63" s="47"/>
      <c r="X63" s="47"/>
      <c r="Y63" s="47"/>
      <c r="Z63" s="47"/>
      <c r="AA63" s="47"/>
      <c r="AB63" s="47"/>
    </row>
    <row r="64" spans="1:28" ht="16.5" x14ac:dyDescent="0.3">
      <c r="B64" s="47"/>
      <c r="C64" s="41"/>
    </row>
    <row r="65" spans="1:5" ht="31.5" x14ac:dyDescent="0.3">
      <c r="B65" s="88" t="s">
        <v>79</v>
      </c>
      <c r="C65" s="89" t="s">
        <v>80</v>
      </c>
      <c r="D65" s="89" t="s">
        <v>99</v>
      </c>
    </row>
    <row r="66" spans="1:5" x14ac:dyDescent="0.3">
      <c r="B66" s="92"/>
      <c r="C66" s="93"/>
      <c r="D66" s="92"/>
    </row>
    <row r="67" spans="1:5" x14ac:dyDescent="0.3">
      <c r="B67" s="85"/>
      <c r="C67" s="90"/>
      <c r="D67" s="85"/>
    </row>
    <row r="68" spans="1:5" x14ac:dyDescent="0.3">
      <c r="B68" s="85"/>
      <c r="C68" s="90"/>
      <c r="D68" s="85"/>
    </row>
    <row r="69" spans="1:5" x14ac:dyDescent="0.3">
      <c r="B69" s="85"/>
      <c r="C69" s="85"/>
      <c r="D69" s="85"/>
    </row>
    <row r="70" spans="1:5" ht="15.75" thickBot="1" x14ac:dyDescent="0.35">
      <c r="B70" s="85"/>
      <c r="C70" s="85"/>
      <c r="D70" s="85"/>
    </row>
    <row r="71" spans="1:5" ht="21.75" customHeight="1" thickBot="1" x14ac:dyDescent="0.35">
      <c r="A71" s="55"/>
      <c r="B71" s="91"/>
      <c r="C71" s="100" t="s">
        <v>104</v>
      </c>
      <c r="D71" s="104">
        <f>SUM(D65:D70)</f>
        <v>0</v>
      </c>
      <c r="E71" s="106"/>
    </row>
    <row r="74" spans="1:5" ht="16.5" x14ac:dyDescent="0.35">
      <c r="A74" s="109"/>
      <c r="B74" s="117" t="s">
        <v>116</v>
      </c>
      <c r="C74" s="109"/>
      <c r="D74" s="109"/>
    </row>
    <row r="98" spans="1:2" ht="16.5" x14ac:dyDescent="0.3">
      <c r="A98" s="51"/>
      <c r="B98" s="51"/>
    </row>
    <row r="99" spans="1:2" ht="16.5" x14ac:dyDescent="0.3">
      <c r="A99" s="51"/>
      <c r="B99" s="51"/>
    </row>
    <row r="100" spans="1:2" ht="16.5" x14ac:dyDescent="0.3">
      <c r="A100" s="51"/>
      <c r="B100" s="51"/>
    </row>
    <row r="101" spans="1:2" ht="16.5" x14ac:dyDescent="0.3">
      <c r="A101" s="51"/>
      <c r="B101" s="51"/>
    </row>
    <row r="102" spans="1:2" ht="16.5" x14ac:dyDescent="0.3">
      <c r="A102" s="51"/>
      <c r="B102" s="51"/>
    </row>
    <row r="103" spans="1:2" ht="16.5" x14ac:dyDescent="0.3">
      <c r="A103" s="51"/>
      <c r="B103" s="51"/>
    </row>
    <row r="104" spans="1:2" ht="16.5" x14ac:dyDescent="0.3">
      <c r="A104" s="51"/>
      <c r="B104" s="51"/>
    </row>
    <row r="105" spans="1:2" ht="16.5" x14ac:dyDescent="0.3">
      <c r="A105" s="51"/>
      <c r="B105" s="51"/>
    </row>
    <row r="106" spans="1:2" ht="16.5" x14ac:dyDescent="0.3">
      <c r="A106" s="51"/>
      <c r="B106" s="51"/>
    </row>
    <row r="107" spans="1:2" ht="16.5" x14ac:dyDescent="0.3">
      <c r="A107" s="51"/>
      <c r="B107" s="51"/>
    </row>
    <row r="108" spans="1:2" ht="16.5" x14ac:dyDescent="0.3">
      <c r="A108" s="51"/>
      <c r="B108" s="51"/>
    </row>
    <row r="109" spans="1:2" ht="16.5" x14ac:dyDescent="0.3">
      <c r="A109" s="51"/>
      <c r="B109" s="51"/>
    </row>
    <row r="110" spans="1:2" ht="16.5" x14ac:dyDescent="0.3">
      <c r="A110" s="51"/>
      <c r="B110" s="51"/>
    </row>
    <row r="111" spans="1:2" ht="16.5" x14ac:dyDescent="0.3">
      <c r="A111" s="51"/>
      <c r="B111" s="51"/>
    </row>
    <row r="112" spans="1:2" ht="16.5" x14ac:dyDescent="0.3">
      <c r="A112" s="51"/>
      <c r="B112" s="51"/>
    </row>
    <row r="113" spans="1:2" ht="16.5" x14ac:dyDescent="0.3">
      <c r="A113" s="51"/>
      <c r="B113" s="51"/>
    </row>
    <row r="114" spans="1:2" ht="16.5" x14ac:dyDescent="0.3">
      <c r="B114" s="51"/>
    </row>
    <row r="115" spans="1:2" ht="16.5" x14ac:dyDescent="0.3">
      <c r="B115" s="51"/>
    </row>
    <row r="116" spans="1:2" ht="16.5" x14ac:dyDescent="0.3">
      <c r="B116" s="51"/>
    </row>
    <row r="117" spans="1:2" ht="16.5" x14ac:dyDescent="0.3">
      <c r="B117" s="51"/>
    </row>
    <row r="118" spans="1:2" ht="16.5" x14ac:dyDescent="0.3">
      <c r="B118" s="51"/>
    </row>
    <row r="119" spans="1:2" ht="16.5" x14ac:dyDescent="0.3">
      <c r="B119" s="51"/>
    </row>
    <row r="120" spans="1:2" ht="16.5" x14ac:dyDescent="0.3">
      <c r="B120" s="51"/>
    </row>
    <row r="121" spans="1:2" ht="16.5" x14ac:dyDescent="0.3">
      <c r="B121" s="51"/>
    </row>
    <row r="122" spans="1:2" ht="16.5" x14ac:dyDescent="0.3">
      <c r="B122" s="51"/>
    </row>
    <row r="123" spans="1:2" ht="16.5" x14ac:dyDescent="0.3">
      <c r="B123" s="51"/>
    </row>
    <row r="124" spans="1:2" ht="16.5" x14ac:dyDescent="0.3">
      <c r="B124" s="51"/>
    </row>
    <row r="125" spans="1:2" ht="16.5" x14ac:dyDescent="0.3">
      <c r="B125" s="51"/>
    </row>
    <row r="126" spans="1:2" ht="16.5" x14ac:dyDescent="0.3">
      <c r="B126" s="51"/>
    </row>
    <row r="127" spans="1:2" ht="16.5" x14ac:dyDescent="0.3">
      <c r="B127" s="51"/>
    </row>
    <row r="128" spans="1:2" ht="16.5" x14ac:dyDescent="0.3">
      <c r="B128" s="51"/>
    </row>
    <row r="129" spans="2:2" ht="16.5" x14ac:dyDescent="0.3">
      <c r="B129" s="51"/>
    </row>
    <row r="130" spans="2:2" ht="16.5" x14ac:dyDescent="0.3">
      <c r="B130" s="51"/>
    </row>
    <row r="131" spans="2:2" ht="16.5" x14ac:dyDescent="0.3">
      <c r="B131" s="51"/>
    </row>
    <row r="132" spans="2:2" ht="16.5" x14ac:dyDescent="0.3">
      <c r="B132" s="51"/>
    </row>
    <row r="133" spans="2:2" ht="16.5" x14ac:dyDescent="0.3">
      <c r="B133" s="51"/>
    </row>
    <row r="134" spans="2:2" ht="16.5" x14ac:dyDescent="0.3">
      <c r="B134" s="51"/>
    </row>
    <row r="135" spans="2:2" ht="16.5" x14ac:dyDescent="0.3">
      <c r="B135" s="51"/>
    </row>
    <row r="136" spans="2:2" ht="16.5" x14ac:dyDescent="0.3">
      <c r="B136" s="51"/>
    </row>
    <row r="137" spans="2:2" ht="16.5" x14ac:dyDescent="0.3">
      <c r="B137" s="51"/>
    </row>
    <row r="138" spans="2:2" ht="16.5" x14ac:dyDescent="0.3">
      <c r="B138" s="51"/>
    </row>
    <row r="139" spans="2:2" ht="16.5" x14ac:dyDescent="0.3">
      <c r="B139" s="51"/>
    </row>
    <row r="140" spans="2:2" ht="16.5" x14ac:dyDescent="0.3">
      <c r="B140" s="51"/>
    </row>
    <row r="141" spans="2:2" ht="16.5" x14ac:dyDescent="0.3">
      <c r="B141" s="51"/>
    </row>
    <row r="142" spans="2:2" ht="16.5" x14ac:dyDescent="0.3">
      <c r="B142" s="51"/>
    </row>
    <row r="143" spans="2:2" ht="16.5" x14ac:dyDescent="0.3">
      <c r="B143" s="51"/>
    </row>
    <row r="144" spans="2:2" ht="16.5" x14ac:dyDescent="0.3">
      <c r="B144" s="51"/>
    </row>
    <row r="145" spans="2:2" ht="16.5" x14ac:dyDescent="0.3">
      <c r="B145" s="51"/>
    </row>
    <row r="146" spans="2:2" ht="16.5" x14ac:dyDescent="0.3">
      <c r="B146" s="51"/>
    </row>
    <row r="147" spans="2:2" ht="16.5" x14ac:dyDescent="0.3">
      <c r="B147" s="51"/>
    </row>
    <row r="148" spans="2:2" ht="16.5" x14ac:dyDescent="0.3">
      <c r="B148" s="51"/>
    </row>
    <row r="149" spans="2:2" ht="16.5" x14ac:dyDescent="0.3">
      <c r="B149" s="51"/>
    </row>
    <row r="150" spans="2:2" ht="16.5" x14ac:dyDescent="0.3">
      <c r="B150" s="51"/>
    </row>
    <row r="151" spans="2:2" ht="16.5" x14ac:dyDescent="0.3">
      <c r="B151" s="51"/>
    </row>
    <row r="152" spans="2:2" ht="16.5" x14ac:dyDescent="0.3">
      <c r="B152" s="51"/>
    </row>
    <row r="153" spans="2:2" ht="16.5" x14ac:dyDescent="0.3">
      <c r="B153" s="51"/>
    </row>
    <row r="154" spans="2:2" ht="16.5" x14ac:dyDescent="0.3">
      <c r="B154" s="51"/>
    </row>
    <row r="155" spans="2:2" ht="16.5" x14ac:dyDescent="0.3">
      <c r="B155" s="51"/>
    </row>
    <row r="156" spans="2:2" ht="16.5" x14ac:dyDescent="0.3">
      <c r="B156" s="51"/>
    </row>
    <row r="157" spans="2:2" ht="16.5" x14ac:dyDescent="0.3">
      <c r="B157" s="51"/>
    </row>
    <row r="158" spans="2:2" ht="16.5" x14ac:dyDescent="0.3">
      <c r="B158" s="51"/>
    </row>
    <row r="159" spans="2:2" ht="16.5" x14ac:dyDescent="0.3">
      <c r="B159" s="51"/>
    </row>
    <row r="160" spans="2:2" ht="16.5" x14ac:dyDescent="0.3">
      <c r="B160" s="51"/>
    </row>
    <row r="161" spans="2:8" ht="16.5" x14ac:dyDescent="0.3">
      <c r="B161" s="51"/>
      <c r="C161" s="51"/>
      <c r="D161" s="51"/>
      <c r="E161" s="51"/>
    </row>
    <row r="162" spans="2:8" ht="16.5" x14ac:dyDescent="0.3">
      <c r="B162" s="51"/>
      <c r="C162" s="51"/>
      <c r="D162" s="51"/>
      <c r="E162" s="51"/>
    </row>
    <row r="163" spans="2:8" ht="16.5" x14ac:dyDescent="0.3">
      <c r="B163" s="51"/>
      <c r="C163" s="51"/>
      <c r="D163" s="51"/>
      <c r="E163" s="51"/>
    </row>
    <row r="164" spans="2:8" ht="16.5" x14ac:dyDescent="0.3">
      <c r="B164" s="51"/>
      <c r="C164" s="51"/>
      <c r="D164" s="51"/>
      <c r="E164" s="51"/>
    </row>
    <row r="165" spans="2:8" ht="16.5" x14ac:dyDescent="0.3">
      <c r="B165" s="51"/>
      <c r="C165" s="51"/>
      <c r="D165" s="51"/>
      <c r="E165" s="51"/>
    </row>
    <row r="166" spans="2:8" ht="16.5" x14ac:dyDescent="0.3">
      <c r="B166" s="51"/>
      <c r="C166" s="51"/>
      <c r="D166" s="51"/>
      <c r="E166" s="51"/>
    </row>
    <row r="167" spans="2:8" ht="16.5" x14ac:dyDescent="0.3">
      <c r="B167" s="51"/>
      <c r="C167" s="51"/>
      <c r="D167" s="51"/>
      <c r="E167" s="51"/>
    </row>
    <row r="168" spans="2:8" ht="16.5" x14ac:dyDescent="0.3">
      <c r="B168" s="51"/>
      <c r="C168" s="51"/>
      <c r="D168" s="51"/>
      <c r="E168" s="51"/>
    </row>
    <row r="169" spans="2:8" ht="16.5" x14ac:dyDescent="0.3">
      <c r="B169" s="51"/>
      <c r="C169" s="51"/>
      <c r="D169" s="51"/>
      <c r="E169" s="51"/>
    </row>
    <row r="170" spans="2:8" ht="16.5" x14ac:dyDescent="0.3">
      <c r="B170" s="51"/>
      <c r="C170" s="51"/>
      <c r="D170" s="51"/>
      <c r="E170" s="51"/>
    </row>
    <row r="171" spans="2:8" ht="16.5" x14ac:dyDescent="0.3">
      <c r="B171" s="51"/>
      <c r="C171" s="51"/>
      <c r="D171" s="51"/>
      <c r="E171" s="51"/>
    </row>
    <row r="172" spans="2:8" ht="16.5" x14ac:dyDescent="0.3">
      <c r="B172" s="51"/>
      <c r="C172" s="51"/>
      <c r="D172" s="51"/>
      <c r="E172" s="51"/>
    </row>
    <row r="173" spans="2:8" ht="16.5" x14ac:dyDescent="0.3">
      <c r="B173" s="51"/>
      <c r="C173" s="51"/>
      <c r="D173" s="51"/>
      <c r="E173" s="51"/>
    </row>
    <row r="174" spans="2:8" ht="16.5" x14ac:dyDescent="0.3">
      <c r="B174" s="51"/>
      <c r="C174" s="51"/>
      <c r="D174" s="51"/>
      <c r="E174" s="51"/>
    </row>
    <row r="175" spans="2:8" ht="16.5" x14ac:dyDescent="0.3">
      <c r="B175" s="51"/>
      <c r="C175" s="51"/>
      <c r="D175" s="51"/>
      <c r="E175" s="51"/>
    </row>
    <row r="176" spans="2:8" ht="16.5" x14ac:dyDescent="0.3">
      <c r="B176" s="51"/>
      <c r="C176" s="51"/>
      <c r="D176" s="51"/>
      <c r="E176" s="51"/>
      <c r="F176" s="51"/>
      <c r="G176" s="51"/>
      <c r="H176" s="5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9"/>
  <sheetViews>
    <sheetView workbookViewId="0">
      <selection activeCell="F3" sqref="F3"/>
    </sheetView>
  </sheetViews>
  <sheetFormatPr defaultRowHeight="15" x14ac:dyDescent="0.3"/>
  <cols>
    <col min="1" max="1" width="11.75" customWidth="1"/>
    <col min="2" max="2" width="20.875" customWidth="1"/>
    <col min="3" max="3" width="31.25" customWidth="1"/>
    <col min="4" max="4" width="29.5" customWidth="1"/>
    <col min="5" max="5" width="16" customWidth="1"/>
    <col min="6" max="6" width="23.25" customWidth="1"/>
    <col min="7" max="7" width="11.5" customWidth="1"/>
    <col min="8" max="27" width="18.375" customWidth="1"/>
  </cols>
  <sheetData>
    <row r="1" spans="1:28" s="98" customFormat="1" ht="22.5" x14ac:dyDescent="0.45">
      <c r="B1" s="110" t="s">
        <v>89</v>
      </c>
      <c r="C1" s="110"/>
      <c r="D1" s="110"/>
    </row>
    <row r="2" spans="1:28" s="97" customFormat="1" ht="19.5" x14ac:dyDescent="0.4">
      <c r="B2" s="99" t="s">
        <v>103</v>
      </c>
      <c r="C2" s="99" t="str">
        <f>Start!F3</f>
        <v>SELECTEER</v>
      </c>
      <c r="E2" s="96"/>
    </row>
    <row r="3" spans="1:28" s="97" customFormat="1" ht="19.5" x14ac:dyDescent="0.4">
      <c r="B3" s="99"/>
      <c r="C3" s="99"/>
      <c r="E3" s="96"/>
      <c r="F3" s="98" t="s">
        <v>118</v>
      </c>
    </row>
    <row r="4" spans="1:28" ht="22.5" x14ac:dyDescent="0.45">
      <c r="B4" s="84" t="s">
        <v>110</v>
      </c>
      <c r="C4" s="84"/>
      <c r="D4" s="84"/>
      <c r="G4" s="49"/>
      <c r="H4" s="47"/>
      <c r="I4" s="47"/>
      <c r="J4" s="47"/>
      <c r="K4" s="47"/>
      <c r="L4" s="47"/>
      <c r="M4" s="47"/>
      <c r="N4" s="47"/>
      <c r="O4" s="47"/>
      <c r="P4" s="47"/>
      <c r="Q4" s="47"/>
      <c r="R4" s="47"/>
      <c r="S4" s="47"/>
      <c r="T4" s="47"/>
      <c r="U4" s="47"/>
      <c r="V4" s="47"/>
      <c r="W4" s="47"/>
      <c r="X4" s="47"/>
      <c r="Y4" s="47"/>
      <c r="Z4" s="47"/>
      <c r="AA4" s="47"/>
      <c r="AB4" s="47"/>
    </row>
    <row r="6" spans="1:28" ht="20.25" x14ac:dyDescent="0.3">
      <c r="B6" s="95" t="s">
        <v>102</v>
      </c>
      <c r="C6" s="47"/>
      <c r="D6" s="48"/>
      <c r="G6" s="49"/>
      <c r="H6" s="47"/>
      <c r="I6" s="47"/>
      <c r="J6" s="47"/>
      <c r="K6" s="47"/>
      <c r="L6" s="47"/>
      <c r="M6" s="47"/>
      <c r="N6" s="47"/>
      <c r="O6" s="47"/>
      <c r="P6" s="47"/>
      <c r="Q6" s="47"/>
      <c r="R6" s="47"/>
      <c r="S6" s="47"/>
      <c r="T6" s="47"/>
      <c r="U6" s="47"/>
      <c r="V6" s="47"/>
      <c r="W6" s="47"/>
      <c r="X6" s="47"/>
      <c r="Y6" s="47"/>
      <c r="Z6" s="47"/>
      <c r="AA6" s="47"/>
      <c r="AB6" s="47"/>
    </row>
    <row r="7" spans="1:28" ht="20.25" x14ac:dyDescent="0.3">
      <c r="B7" s="95"/>
      <c r="C7" s="47"/>
      <c r="D7" s="48"/>
      <c r="G7" s="49"/>
      <c r="H7" s="47"/>
      <c r="I7" s="47"/>
      <c r="J7" s="47"/>
      <c r="K7" s="47"/>
      <c r="L7" s="47"/>
      <c r="M7" s="47"/>
      <c r="N7" s="47"/>
      <c r="O7" s="47"/>
      <c r="P7" s="47"/>
      <c r="Q7" s="47"/>
      <c r="R7" s="47"/>
      <c r="S7" s="47"/>
      <c r="T7" s="47"/>
      <c r="U7" s="47"/>
      <c r="V7" s="47"/>
      <c r="W7" s="47"/>
      <c r="X7" s="47"/>
      <c r="Y7" s="47"/>
      <c r="Z7" s="47"/>
      <c r="AA7" s="47"/>
      <c r="AB7" s="47"/>
    </row>
    <row r="8" spans="1:28" ht="20.25" x14ac:dyDescent="0.3">
      <c r="B8" s="95"/>
      <c r="C8" s="47"/>
      <c r="D8" s="48"/>
      <c r="G8" s="49"/>
      <c r="H8" s="47"/>
      <c r="I8" s="47"/>
      <c r="J8" s="47"/>
      <c r="K8" s="47"/>
      <c r="L8" s="47"/>
      <c r="M8" s="47"/>
      <c r="N8" s="47"/>
      <c r="O8" s="47"/>
      <c r="P8" s="47"/>
      <c r="Q8" s="47"/>
      <c r="R8" s="47"/>
      <c r="S8" s="47"/>
      <c r="T8" s="47"/>
      <c r="U8" s="47"/>
      <c r="V8" s="47"/>
      <c r="W8" s="47"/>
      <c r="X8" s="47"/>
      <c r="Y8" s="47"/>
      <c r="Z8" s="47"/>
      <c r="AA8" s="47"/>
      <c r="AB8" s="47"/>
    </row>
    <row r="9" spans="1:28" ht="16.5" x14ac:dyDescent="0.3">
      <c r="A9" s="51"/>
      <c r="D9" s="47"/>
      <c r="G9" s="49"/>
      <c r="H9" s="47"/>
      <c r="I9" s="47"/>
      <c r="J9" s="47"/>
      <c r="K9" s="47"/>
      <c r="L9" s="47"/>
      <c r="M9" s="47"/>
      <c r="N9" s="47"/>
      <c r="O9" s="47"/>
      <c r="P9" s="47"/>
      <c r="Q9" s="47"/>
      <c r="R9" s="47"/>
      <c r="S9" s="47"/>
      <c r="T9" s="47"/>
      <c r="U9" s="47"/>
      <c r="V9" s="47"/>
      <c r="W9" s="47"/>
      <c r="X9" s="47"/>
      <c r="Y9" s="47"/>
      <c r="Z9" s="47"/>
      <c r="AA9" s="47"/>
      <c r="AB9" s="47"/>
    </row>
    <row r="10" spans="1:28" ht="17.25" x14ac:dyDescent="0.35">
      <c r="A10" s="107">
        <v>1</v>
      </c>
      <c r="B10" s="108" t="s">
        <v>51</v>
      </c>
      <c r="C10" s="109"/>
      <c r="D10" s="111"/>
      <c r="F10" s="98" t="s">
        <v>118</v>
      </c>
      <c r="G10" s="49"/>
      <c r="H10" s="47"/>
      <c r="I10" s="47"/>
      <c r="J10" s="47"/>
      <c r="K10" s="47"/>
      <c r="L10" s="47"/>
      <c r="M10" s="47"/>
      <c r="N10" s="47"/>
      <c r="O10" s="47"/>
      <c r="P10" s="47"/>
      <c r="Q10" s="47"/>
      <c r="R10" s="47"/>
      <c r="S10" s="47"/>
      <c r="T10" s="47"/>
      <c r="U10" s="47"/>
      <c r="V10" s="47"/>
      <c r="W10" s="47"/>
      <c r="X10" s="47"/>
      <c r="Y10" s="47"/>
      <c r="Z10" s="47"/>
      <c r="AA10" s="47"/>
      <c r="AB10" s="47"/>
    </row>
    <row r="11" spans="1:28" ht="31.5" x14ac:dyDescent="0.3">
      <c r="A11" s="51"/>
      <c r="B11" s="88" t="s">
        <v>79</v>
      </c>
      <c r="C11" s="89" t="s">
        <v>80</v>
      </c>
      <c r="D11" s="89" t="s">
        <v>99</v>
      </c>
      <c r="G11" s="49"/>
    </row>
    <row r="12" spans="1:28" ht="16.5" x14ac:dyDescent="0.3">
      <c r="A12" s="51"/>
      <c r="B12" s="92"/>
      <c r="C12" s="93"/>
      <c r="D12" s="92"/>
      <c r="F12" s="120"/>
      <c r="G12" s="120"/>
      <c r="H12" s="120"/>
    </row>
    <row r="13" spans="1:28" ht="16.5" x14ac:dyDescent="0.3">
      <c r="A13" s="51"/>
      <c r="B13" s="85"/>
      <c r="C13" s="90"/>
      <c r="D13" s="85"/>
      <c r="F13" s="82"/>
      <c r="G13" s="82"/>
      <c r="H13" s="82"/>
    </row>
    <row r="14" spans="1:28" ht="16.5" x14ac:dyDescent="0.3">
      <c r="A14" s="51"/>
      <c r="B14" s="85"/>
      <c r="C14" s="90"/>
      <c r="D14" s="85"/>
      <c r="F14" s="120"/>
      <c r="G14" s="120"/>
      <c r="H14" s="120"/>
    </row>
    <row r="15" spans="1:28" ht="16.5" x14ac:dyDescent="0.3">
      <c r="A15" s="51"/>
      <c r="B15" s="85"/>
      <c r="C15" s="85"/>
      <c r="D15" s="85"/>
      <c r="F15" s="120"/>
      <c r="G15" s="120"/>
      <c r="H15" s="82"/>
    </row>
    <row r="16" spans="1:28" ht="17.25" thickBot="1" x14ac:dyDescent="0.35">
      <c r="A16" s="51"/>
      <c r="B16" s="85"/>
      <c r="C16" s="85"/>
      <c r="D16" s="85"/>
      <c r="F16" s="29"/>
      <c r="G16" s="29"/>
      <c r="H16" s="82"/>
    </row>
    <row r="17" spans="1:28" ht="21.75" customHeight="1" thickBot="1" x14ac:dyDescent="0.35">
      <c r="A17" s="55"/>
      <c r="B17" s="91"/>
      <c r="C17" s="100" t="s">
        <v>104</v>
      </c>
      <c r="D17" s="104">
        <f>SUM(D11:D16)</f>
        <v>0</v>
      </c>
      <c r="E17" s="106"/>
      <c r="F17" s="120"/>
      <c r="G17" s="120"/>
    </row>
    <row r="18" spans="1:28" ht="18" customHeight="1" x14ac:dyDescent="0.3">
      <c r="E18" s="9"/>
      <c r="F18" s="94"/>
      <c r="G18" s="94"/>
    </row>
    <row r="20" spans="1:28" ht="17.25" x14ac:dyDescent="0.35">
      <c r="A20" s="107">
        <v>2</v>
      </c>
      <c r="B20" s="108" t="s">
        <v>52</v>
      </c>
      <c r="C20" s="109"/>
      <c r="D20" s="111"/>
      <c r="F20" s="98" t="s">
        <v>118</v>
      </c>
      <c r="G20" s="49"/>
      <c r="H20" s="47"/>
      <c r="I20" s="47"/>
      <c r="J20" s="47"/>
      <c r="K20" s="47"/>
      <c r="L20" s="47"/>
      <c r="M20" s="47"/>
      <c r="N20" s="47"/>
      <c r="O20" s="47"/>
      <c r="P20" s="47"/>
      <c r="Q20" s="47"/>
      <c r="R20" s="47"/>
      <c r="S20" s="47"/>
      <c r="T20" s="47"/>
      <c r="U20" s="47"/>
      <c r="V20" s="47"/>
      <c r="W20" s="47"/>
      <c r="X20" s="47"/>
      <c r="Y20" s="47"/>
      <c r="Z20" s="47"/>
      <c r="AA20" s="47"/>
      <c r="AB20" s="47"/>
    </row>
    <row r="21" spans="1:28" ht="31.5" x14ac:dyDescent="0.3">
      <c r="B21" s="88" t="s">
        <v>79</v>
      </c>
      <c r="C21" s="89" t="s">
        <v>80</v>
      </c>
      <c r="D21" s="89" t="s">
        <v>99</v>
      </c>
    </row>
    <row r="22" spans="1:28" x14ac:dyDescent="0.3">
      <c r="B22" s="92"/>
      <c r="C22" s="93"/>
      <c r="D22" s="92"/>
    </row>
    <row r="23" spans="1:28" x14ac:dyDescent="0.3">
      <c r="B23" s="85"/>
      <c r="C23" s="90"/>
      <c r="D23" s="85"/>
    </row>
    <row r="24" spans="1:28" x14ac:dyDescent="0.3">
      <c r="B24" s="85"/>
      <c r="C24" s="90"/>
      <c r="D24" s="85"/>
    </row>
    <row r="25" spans="1:28" x14ac:dyDescent="0.3">
      <c r="B25" s="85"/>
      <c r="C25" s="85"/>
      <c r="D25" s="85"/>
    </row>
    <row r="26" spans="1:28" ht="15.75" thickBot="1" x14ac:dyDescent="0.35">
      <c r="B26" s="85"/>
      <c r="C26" s="85"/>
      <c r="D26" s="85"/>
    </row>
    <row r="27" spans="1:28" ht="21.75" customHeight="1" thickBot="1" x14ac:dyDescent="0.35">
      <c r="A27" s="55"/>
      <c r="B27" s="91"/>
      <c r="C27" s="100" t="s">
        <v>104</v>
      </c>
      <c r="D27" s="104">
        <f>SUM(D21:D26)</f>
        <v>0</v>
      </c>
      <c r="E27" s="106"/>
      <c r="F27" s="120"/>
      <c r="G27" s="120"/>
    </row>
    <row r="30" spans="1:28" ht="17.25" x14ac:dyDescent="0.35">
      <c r="A30" s="107">
        <v>3</v>
      </c>
      <c r="B30" s="108" t="s">
        <v>53</v>
      </c>
      <c r="C30" s="109"/>
      <c r="D30" s="111"/>
      <c r="F30" s="98" t="s">
        <v>118</v>
      </c>
      <c r="G30" s="49"/>
      <c r="H30" s="47"/>
      <c r="I30" s="47"/>
      <c r="J30" s="47"/>
      <c r="K30" s="47"/>
      <c r="L30" s="47"/>
      <c r="M30" s="47"/>
      <c r="N30" s="47"/>
      <c r="O30" s="47"/>
      <c r="P30" s="47"/>
      <c r="Q30" s="47"/>
      <c r="R30" s="47"/>
      <c r="S30" s="47"/>
      <c r="T30" s="47"/>
      <c r="U30" s="47"/>
      <c r="V30" s="47"/>
      <c r="W30" s="47"/>
      <c r="X30" s="47"/>
      <c r="Y30" s="47"/>
      <c r="Z30" s="47"/>
      <c r="AA30" s="47"/>
      <c r="AB30" s="47"/>
    </row>
    <row r="31" spans="1:28" ht="31.5" x14ac:dyDescent="0.3">
      <c r="B31" s="88" t="s">
        <v>79</v>
      </c>
      <c r="C31" s="89" t="s">
        <v>80</v>
      </c>
      <c r="D31" s="89" t="s">
        <v>99</v>
      </c>
    </row>
    <row r="32" spans="1:28" x14ac:dyDescent="0.3">
      <c r="B32" s="92"/>
      <c r="C32" s="93"/>
      <c r="D32" s="92"/>
    </row>
    <row r="33" spans="1:28" x14ac:dyDescent="0.3">
      <c r="B33" s="85"/>
      <c r="C33" s="90"/>
      <c r="D33" s="85"/>
    </row>
    <row r="34" spans="1:28" x14ac:dyDescent="0.3">
      <c r="B34" s="85"/>
      <c r="C34" s="90"/>
      <c r="D34" s="85"/>
    </row>
    <row r="35" spans="1:28" x14ac:dyDescent="0.3">
      <c r="B35" s="85"/>
      <c r="C35" s="85"/>
      <c r="D35" s="85"/>
    </row>
    <row r="36" spans="1:28" ht="15.75" thickBot="1" x14ac:dyDescent="0.35">
      <c r="B36" s="85"/>
      <c r="C36" s="85"/>
      <c r="D36" s="85"/>
    </row>
    <row r="37" spans="1:28" ht="21.75" customHeight="1" thickBot="1" x14ac:dyDescent="0.35">
      <c r="A37" s="55"/>
      <c r="B37" s="91"/>
      <c r="C37" s="100" t="s">
        <v>104</v>
      </c>
      <c r="D37" s="104">
        <f>SUM(D31:D36)</f>
        <v>0</v>
      </c>
      <c r="E37" s="106"/>
      <c r="F37" s="120"/>
      <c r="G37" s="120"/>
    </row>
    <row r="40" spans="1:28" ht="17.25" x14ac:dyDescent="0.35">
      <c r="A40" s="107">
        <v>4</v>
      </c>
      <c r="B40" s="108" t="s">
        <v>54</v>
      </c>
      <c r="C40" s="109"/>
      <c r="D40" s="111"/>
      <c r="F40" s="98" t="s">
        <v>118</v>
      </c>
      <c r="G40" s="49"/>
      <c r="H40" s="47"/>
      <c r="I40" s="47"/>
      <c r="J40" s="47"/>
      <c r="K40" s="47"/>
      <c r="L40" s="47"/>
      <c r="M40" s="47"/>
      <c r="N40" s="47"/>
      <c r="O40" s="47"/>
      <c r="P40" s="47"/>
      <c r="Q40" s="47"/>
      <c r="R40" s="47"/>
      <c r="S40" s="47"/>
      <c r="T40" s="47"/>
      <c r="U40" s="47"/>
      <c r="V40" s="47"/>
      <c r="W40" s="47"/>
      <c r="X40" s="47"/>
      <c r="Y40" s="47"/>
      <c r="Z40" s="47"/>
      <c r="AA40" s="47"/>
      <c r="AB40" s="47"/>
    </row>
    <row r="41" spans="1:28" ht="31.5" x14ac:dyDescent="0.3">
      <c r="B41" s="88" t="s">
        <v>79</v>
      </c>
      <c r="C41" s="89" t="s">
        <v>80</v>
      </c>
      <c r="D41" s="89" t="s">
        <v>99</v>
      </c>
    </row>
    <row r="42" spans="1:28" x14ac:dyDescent="0.3">
      <c r="B42" s="92"/>
      <c r="C42" s="93"/>
      <c r="D42" s="92"/>
    </row>
    <row r="43" spans="1:28" x14ac:dyDescent="0.3">
      <c r="B43" s="85"/>
      <c r="C43" s="90"/>
      <c r="D43" s="85"/>
    </row>
    <row r="44" spans="1:28" x14ac:dyDescent="0.3">
      <c r="B44" s="85"/>
      <c r="C44" s="90"/>
      <c r="D44" s="85"/>
    </row>
    <row r="45" spans="1:28" x14ac:dyDescent="0.3">
      <c r="B45" s="85"/>
      <c r="C45" s="85"/>
      <c r="D45" s="85"/>
    </row>
    <row r="46" spans="1:28" ht="15.75" thickBot="1" x14ac:dyDescent="0.35">
      <c r="B46" s="85"/>
      <c r="C46" s="85"/>
      <c r="D46" s="85"/>
    </row>
    <row r="47" spans="1:28" ht="21.75" customHeight="1" thickBot="1" x14ac:dyDescent="0.35">
      <c r="A47" s="55"/>
      <c r="B47" s="91"/>
      <c r="C47" s="100" t="s">
        <v>104</v>
      </c>
      <c r="D47" s="104">
        <f>SUM(D41:D46)</f>
        <v>0</v>
      </c>
      <c r="E47" s="106"/>
      <c r="F47" s="120"/>
      <c r="G47" s="120"/>
    </row>
    <row r="50" spans="1:28" ht="17.25" x14ac:dyDescent="0.35">
      <c r="A50" s="107">
        <v>5</v>
      </c>
      <c r="B50" s="108" t="s">
        <v>55</v>
      </c>
      <c r="C50" s="109"/>
      <c r="D50" s="111"/>
      <c r="F50" s="98" t="s">
        <v>118</v>
      </c>
      <c r="G50" s="49"/>
      <c r="H50" s="47"/>
      <c r="I50" s="47"/>
      <c r="J50" s="47"/>
      <c r="K50" s="47"/>
      <c r="L50" s="47"/>
      <c r="M50" s="47"/>
      <c r="N50" s="47"/>
      <c r="O50" s="47"/>
      <c r="P50" s="47"/>
      <c r="Q50" s="47"/>
      <c r="R50" s="47"/>
      <c r="S50" s="47"/>
      <c r="T50" s="47"/>
      <c r="U50" s="47"/>
      <c r="V50" s="47"/>
      <c r="W50" s="47"/>
      <c r="X50" s="47"/>
      <c r="Y50" s="47"/>
      <c r="Z50" s="47"/>
      <c r="AA50" s="47"/>
      <c r="AB50" s="47"/>
    </row>
    <row r="51" spans="1:28" ht="31.5" x14ac:dyDescent="0.3">
      <c r="B51" s="88" t="s">
        <v>79</v>
      </c>
      <c r="C51" s="89" t="s">
        <v>80</v>
      </c>
      <c r="D51" s="89" t="s">
        <v>99</v>
      </c>
    </row>
    <row r="52" spans="1:28" x14ac:dyDescent="0.3">
      <c r="B52" s="92"/>
      <c r="C52" s="93"/>
      <c r="D52" s="92"/>
    </row>
    <row r="53" spans="1:28" x14ac:dyDescent="0.3">
      <c r="B53" s="85"/>
      <c r="C53" s="90"/>
      <c r="D53" s="85"/>
    </row>
    <row r="54" spans="1:28" x14ac:dyDescent="0.3">
      <c r="B54" s="85"/>
      <c r="C54" s="90"/>
      <c r="D54" s="85"/>
    </row>
    <row r="55" spans="1:28" x14ac:dyDescent="0.3">
      <c r="B55" s="85"/>
      <c r="C55" s="85"/>
      <c r="D55" s="85"/>
    </row>
    <row r="56" spans="1:28" ht="15.75" thickBot="1" x14ac:dyDescent="0.35">
      <c r="B56" s="85"/>
      <c r="C56" s="85"/>
      <c r="D56" s="85"/>
    </row>
    <row r="57" spans="1:28" ht="21.75" customHeight="1" thickBot="1" x14ac:dyDescent="0.35">
      <c r="A57" s="55"/>
      <c r="B57" s="91"/>
      <c r="C57" s="100" t="s">
        <v>104</v>
      </c>
      <c r="D57" s="104">
        <f>SUM(D51:D56)</f>
        <v>0</v>
      </c>
      <c r="E57" s="106"/>
      <c r="F57" s="120"/>
      <c r="G57" s="120"/>
    </row>
    <row r="60" spans="1:28" ht="17.25" x14ac:dyDescent="0.35">
      <c r="A60" s="109"/>
      <c r="B60" s="117" t="s">
        <v>116</v>
      </c>
      <c r="C60" s="109"/>
      <c r="D60" s="109"/>
      <c r="K60" s="47"/>
      <c r="L60" s="47"/>
      <c r="M60" s="47"/>
      <c r="N60" s="47"/>
      <c r="O60" s="47"/>
      <c r="P60" s="47"/>
      <c r="Q60" s="47"/>
      <c r="R60" s="47"/>
      <c r="S60" s="47"/>
      <c r="T60" s="47"/>
      <c r="U60" s="47"/>
      <c r="V60" s="47"/>
      <c r="W60" s="47"/>
      <c r="X60" s="47"/>
      <c r="Y60" s="47"/>
      <c r="Z60" s="47"/>
      <c r="AA60" s="47"/>
      <c r="AB60" s="47"/>
    </row>
    <row r="68" ht="21.75" customHeight="1" x14ac:dyDescent="0.3"/>
    <row r="95" spans="1:7" ht="16.5" x14ac:dyDescent="0.3">
      <c r="A95" s="51"/>
      <c r="B95" s="51"/>
      <c r="C95" s="51"/>
      <c r="D95" s="51"/>
      <c r="E95" s="51"/>
      <c r="F95" s="51"/>
      <c r="G95" s="51"/>
    </row>
    <row r="96" spans="1:7" ht="16.5" x14ac:dyDescent="0.3">
      <c r="A96" s="51"/>
      <c r="B96" s="51"/>
      <c r="C96" s="51"/>
      <c r="D96" s="51"/>
      <c r="E96" s="51"/>
      <c r="F96" s="51"/>
      <c r="G96" s="51"/>
    </row>
    <row r="97" spans="1:7" ht="16.5" x14ac:dyDescent="0.3">
      <c r="A97" s="51"/>
      <c r="B97" s="51"/>
      <c r="C97" s="51"/>
      <c r="D97" s="51"/>
      <c r="E97" s="51"/>
      <c r="F97" s="51"/>
      <c r="G97" s="51"/>
    </row>
    <row r="98" spans="1:7" ht="16.5" x14ac:dyDescent="0.3">
      <c r="B98" s="51"/>
    </row>
    <row r="99" spans="1:7" ht="17.25" thickBot="1" x14ac:dyDescent="0.35">
      <c r="B99" s="51"/>
    </row>
    <row r="100" spans="1:7" ht="17.25" thickBot="1" x14ac:dyDescent="0.35">
      <c r="B100" s="51"/>
      <c r="C100" s="59"/>
      <c r="D100" s="59"/>
      <c r="E100" s="59"/>
      <c r="F100" s="59"/>
      <c r="G100" s="59"/>
    </row>
    <row r="101" spans="1:7" ht="16.5" x14ac:dyDescent="0.3">
      <c r="B101" s="51"/>
      <c r="C101" s="50"/>
      <c r="D101" s="50"/>
      <c r="E101" s="50"/>
      <c r="F101" s="50"/>
      <c r="G101" s="50"/>
    </row>
    <row r="102" spans="1:7" ht="16.5" x14ac:dyDescent="0.3">
      <c r="B102" s="51"/>
      <c r="C102" s="52"/>
      <c r="D102" s="52"/>
      <c r="E102" s="52"/>
      <c r="F102" s="52"/>
      <c r="G102" s="52"/>
    </row>
    <row r="103" spans="1:7" ht="16.5" x14ac:dyDescent="0.3">
      <c r="B103" s="51"/>
      <c r="C103" s="52"/>
      <c r="D103" s="52"/>
      <c r="E103" s="52"/>
      <c r="F103" s="52"/>
      <c r="G103" s="52"/>
    </row>
    <row r="104" spans="1:7" ht="16.5" x14ac:dyDescent="0.3">
      <c r="B104" s="51"/>
      <c r="C104" s="52"/>
      <c r="D104" s="52"/>
      <c r="E104" s="52"/>
      <c r="F104" s="52"/>
      <c r="G104" s="52"/>
    </row>
    <row r="105" spans="1:7" ht="16.5" x14ac:dyDescent="0.3">
      <c r="B105" s="51"/>
      <c r="C105" s="52"/>
      <c r="D105" s="52"/>
      <c r="E105" s="52"/>
      <c r="F105" s="52"/>
      <c r="G105" s="52"/>
    </row>
    <row r="106" spans="1:7" ht="16.5" x14ac:dyDescent="0.3">
      <c r="B106" s="51"/>
      <c r="C106" s="52"/>
      <c r="D106" s="52"/>
      <c r="E106" s="52"/>
      <c r="F106" s="52"/>
      <c r="G106" s="52"/>
    </row>
    <row r="107" spans="1:7" ht="16.5" x14ac:dyDescent="0.3">
      <c r="B107" s="51"/>
      <c r="C107" s="52"/>
      <c r="D107" s="52"/>
      <c r="E107" s="52"/>
      <c r="F107" s="52"/>
      <c r="G107" s="52"/>
    </row>
    <row r="108" spans="1:7" ht="16.5" x14ac:dyDescent="0.3">
      <c r="B108" s="51"/>
      <c r="C108" s="52"/>
      <c r="D108" s="52"/>
      <c r="E108" s="52"/>
      <c r="F108" s="52"/>
      <c r="G108" s="52"/>
    </row>
    <row r="109" spans="1:7" ht="16.5" x14ac:dyDescent="0.3">
      <c r="B109" s="51"/>
      <c r="C109" s="54"/>
      <c r="D109" s="54"/>
      <c r="E109" s="54"/>
      <c r="F109" s="54"/>
      <c r="G109" s="54"/>
    </row>
    <row r="110" spans="1:7" ht="17.25" thickBot="1" x14ac:dyDescent="0.35">
      <c r="B110" s="51"/>
      <c r="C110" s="56"/>
      <c r="D110" s="56"/>
      <c r="E110" s="56"/>
      <c r="F110" s="56"/>
      <c r="G110" s="56"/>
    </row>
    <row r="111" spans="1:7" ht="16.5" x14ac:dyDescent="0.3">
      <c r="B111" s="51"/>
    </row>
    <row r="112" spans="1:7" ht="16.5" x14ac:dyDescent="0.3">
      <c r="B112" s="51"/>
    </row>
    <row r="113" spans="2:8" ht="17.25" thickBot="1" x14ac:dyDescent="0.35">
      <c r="B113" s="51"/>
    </row>
    <row r="114" spans="2:8" ht="16.5" x14ac:dyDescent="0.3">
      <c r="B114" s="51"/>
      <c r="C114" s="50"/>
      <c r="D114" s="50"/>
      <c r="E114" s="50"/>
      <c r="F114" s="50"/>
      <c r="G114" s="50"/>
      <c r="H114" s="50"/>
    </row>
    <row r="115" spans="2:8" ht="16.5" x14ac:dyDescent="0.3">
      <c r="B115" s="51"/>
      <c r="C115" s="52"/>
      <c r="D115" s="52"/>
      <c r="E115" s="52"/>
      <c r="F115" s="52"/>
      <c r="G115" s="52"/>
      <c r="H115" s="52"/>
    </row>
    <row r="116" spans="2:8" ht="16.5" x14ac:dyDescent="0.3">
      <c r="B116" s="51"/>
      <c r="C116" s="52"/>
      <c r="D116" s="52"/>
      <c r="E116" s="52"/>
      <c r="F116" s="52"/>
      <c r="G116" s="52"/>
      <c r="H116" s="52"/>
    </row>
    <row r="117" spans="2:8" ht="16.5" x14ac:dyDescent="0.3">
      <c r="B117" s="51"/>
      <c r="C117" s="52"/>
      <c r="D117" s="52"/>
      <c r="E117" s="52"/>
      <c r="F117" s="52"/>
      <c r="G117" s="52"/>
      <c r="H117" s="52"/>
    </row>
    <row r="118" spans="2:8" ht="16.5" x14ac:dyDescent="0.3">
      <c r="B118" s="51"/>
      <c r="C118" s="52"/>
      <c r="D118" s="52"/>
      <c r="E118" s="52"/>
      <c r="F118" s="52"/>
      <c r="G118" s="52"/>
      <c r="H118" s="52"/>
    </row>
    <row r="119" spans="2:8" ht="16.5" x14ac:dyDescent="0.3">
      <c r="B119" s="51"/>
      <c r="C119" s="52"/>
      <c r="D119" s="52"/>
      <c r="E119" s="52"/>
      <c r="F119" s="52"/>
      <c r="G119" s="52"/>
      <c r="H119" s="52"/>
    </row>
    <row r="120" spans="2:8" ht="16.5" x14ac:dyDescent="0.3">
      <c r="B120" s="51"/>
      <c r="C120" s="52"/>
      <c r="D120" s="52"/>
      <c r="E120" s="52"/>
      <c r="F120" s="52"/>
      <c r="G120" s="52"/>
      <c r="H120" s="52"/>
    </row>
    <row r="121" spans="2:8" ht="16.5" x14ac:dyDescent="0.3">
      <c r="B121" s="51"/>
      <c r="C121" s="52"/>
      <c r="D121" s="52"/>
      <c r="E121" s="52"/>
      <c r="F121" s="52"/>
      <c r="G121" s="52"/>
      <c r="H121" s="52"/>
    </row>
    <row r="122" spans="2:8" ht="16.5" x14ac:dyDescent="0.3">
      <c r="B122" s="51"/>
      <c r="C122" s="54"/>
      <c r="D122" s="54"/>
      <c r="E122" s="54"/>
      <c r="F122" s="54"/>
      <c r="G122" s="54"/>
      <c r="H122" s="54"/>
    </row>
    <row r="123" spans="2:8" ht="17.25" thickBot="1" x14ac:dyDescent="0.35">
      <c r="B123" s="51"/>
      <c r="C123" s="56"/>
      <c r="D123" s="56"/>
      <c r="E123" s="56"/>
      <c r="F123" s="56"/>
      <c r="G123" s="56"/>
      <c r="H123" s="56"/>
    </row>
    <row r="124" spans="2:8" ht="16.5" x14ac:dyDescent="0.3">
      <c r="B124" s="51"/>
    </row>
    <row r="125" spans="2:8" ht="16.5" x14ac:dyDescent="0.3">
      <c r="B125" s="51"/>
    </row>
    <row r="126" spans="2:8" ht="17.25" thickBot="1" x14ac:dyDescent="0.35">
      <c r="B126" s="51"/>
    </row>
    <row r="127" spans="2:8" ht="17.25" thickBot="1" x14ac:dyDescent="0.35">
      <c r="B127" s="51"/>
      <c r="C127" s="59"/>
      <c r="D127" s="59"/>
      <c r="E127" s="59"/>
    </row>
    <row r="128" spans="2:8" ht="16.5" x14ac:dyDescent="0.3">
      <c r="B128" s="51"/>
      <c r="C128" s="50"/>
      <c r="D128" s="50"/>
      <c r="E128" s="50"/>
    </row>
    <row r="129" spans="2:8" ht="16.5" x14ac:dyDescent="0.3">
      <c r="B129" s="51"/>
      <c r="C129" s="52"/>
      <c r="D129" s="52"/>
      <c r="E129" s="52"/>
    </row>
    <row r="130" spans="2:8" ht="16.5" x14ac:dyDescent="0.3">
      <c r="B130" s="51"/>
      <c r="C130" s="52"/>
      <c r="D130" s="52"/>
      <c r="E130" s="52"/>
    </row>
    <row r="131" spans="2:8" ht="16.5" x14ac:dyDescent="0.3">
      <c r="B131" s="51"/>
      <c r="C131" s="52"/>
      <c r="D131" s="52"/>
      <c r="E131" s="52"/>
    </row>
    <row r="132" spans="2:8" ht="16.5" x14ac:dyDescent="0.3">
      <c r="B132" s="51"/>
      <c r="C132" s="52"/>
      <c r="D132" s="52"/>
      <c r="E132" s="52"/>
    </row>
    <row r="133" spans="2:8" ht="16.5" x14ac:dyDescent="0.3">
      <c r="B133" s="51"/>
      <c r="C133" s="52"/>
      <c r="D133" s="52"/>
      <c r="E133" s="52"/>
    </row>
    <row r="134" spans="2:8" ht="16.5" x14ac:dyDescent="0.3">
      <c r="B134" s="51"/>
      <c r="C134" s="52"/>
      <c r="D134" s="52"/>
      <c r="E134" s="52"/>
    </row>
    <row r="135" spans="2:8" ht="16.5" x14ac:dyDescent="0.3">
      <c r="B135" s="51"/>
      <c r="C135" s="52"/>
      <c r="D135" s="52"/>
      <c r="E135" s="52"/>
    </row>
    <row r="136" spans="2:8" ht="16.5" x14ac:dyDescent="0.3">
      <c r="B136" s="51"/>
      <c r="C136" s="54"/>
      <c r="D136" s="54"/>
      <c r="E136" s="54"/>
    </row>
    <row r="137" spans="2:8" ht="17.25" thickBot="1" x14ac:dyDescent="0.35">
      <c r="B137" s="51"/>
      <c r="C137" s="56"/>
      <c r="D137" s="56"/>
      <c r="E137" s="56"/>
    </row>
    <row r="138" spans="2:8" ht="16.5" x14ac:dyDescent="0.3">
      <c r="B138" s="51"/>
    </row>
    <row r="139" spans="2:8" ht="16.5" x14ac:dyDescent="0.3">
      <c r="B139" s="51"/>
    </row>
    <row r="140" spans="2:8" ht="16.5" x14ac:dyDescent="0.3">
      <c r="B140" s="51"/>
    </row>
    <row r="141" spans="2:8" ht="16.5" x14ac:dyDescent="0.3">
      <c r="B141" s="51"/>
      <c r="C141" s="51"/>
      <c r="D141" s="51"/>
      <c r="E141" s="51"/>
      <c r="F141" s="51"/>
      <c r="G141" s="51"/>
      <c r="H141" s="51"/>
    </row>
    <row r="142" spans="2:8" ht="16.5" x14ac:dyDescent="0.3">
      <c r="B142" s="51"/>
      <c r="C142" s="51"/>
      <c r="D142" s="51"/>
      <c r="E142" s="51"/>
      <c r="F142" s="51"/>
      <c r="G142" s="51"/>
      <c r="H142" s="51"/>
    </row>
    <row r="143" spans="2:8" ht="16.5" x14ac:dyDescent="0.3">
      <c r="B143" s="51"/>
      <c r="C143" s="51"/>
      <c r="D143" s="51"/>
      <c r="E143" s="51"/>
      <c r="F143" s="51"/>
      <c r="G143" s="51"/>
      <c r="H143" s="51"/>
    </row>
    <row r="144" spans="2:8" ht="16.5" x14ac:dyDescent="0.3">
      <c r="B144" s="51"/>
      <c r="C144" s="51"/>
      <c r="D144" s="51"/>
      <c r="E144" s="51"/>
      <c r="F144" s="51"/>
      <c r="G144" s="51"/>
      <c r="H144" s="51"/>
    </row>
    <row r="145" spans="2:8" ht="16.5" x14ac:dyDescent="0.3">
      <c r="B145" s="51"/>
      <c r="C145" s="51"/>
      <c r="D145" s="51"/>
      <c r="E145" s="51"/>
      <c r="F145" s="51"/>
      <c r="G145" s="51"/>
      <c r="H145" s="51"/>
    </row>
    <row r="146" spans="2:8" ht="16.5" x14ac:dyDescent="0.3">
      <c r="B146" s="51"/>
      <c r="C146" s="51"/>
      <c r="D146" s="51"/>
      <c r="E146" s="51"/>
      <c r="F146" s="51"/>
      <c r="G146" s="51"/>
      <c r="H146" s="51"/>
    </row>
    <row r="147" spans="2:8" ht="16.5" x14ac:dyDescent="0.3">
      <c r="B147" s="51"/>
      <c r="C147" s="51"/>
      <c r="D147" s="51"/>
      <c r="E147" s="51"/>
      <c r="F147" s="51"/>
      <c r="G147" s="51"/>
      <c r="H147" s="51"/>
    </row>
    <row r="148" spans="2:8" ht="16.5" x14ac:dyDescent="0.3">
      <c r="B148" s="51"/>
      <c r="C148" s="51"/>
      <c r="D148" s="51"/>
      <c r="E148" s="51"/>
      <c r="F148" s="51"/>
      <c r="G148" s="51"/>
      <c r="H148" s="51"/>
    </row>
    <row r="149" spans="2:8" ht="16.5" x14ac:dyDescent="0.3">
      <c r="B149" s="51"/>
      <c r="C149" s="51"/>
      <c r="D149" s="51"/>
      <c r="E149" s="51"/>
      <c r="F149" s="51"/>
      <c r="G149" s="51"/>
      <c r="H149" s="51"/>
    </row>
    <row r="150" spans="2:8" ht="16.5" x14ac:dyDescent="0.3">
      <c r="B150" s="51"/>
      <c r="C150" s="51"/>
      <c r="D150" s="51"/>
      <c r="E150" s="51"/>
      <c r="F150" s="51"/>
      <c r="G150" s="51"/>
      <c r="H150" s="51"/>
    </row>
    <row r="151" spans="2:8" ht="16.5" x14ac:dyDescent="0.3">
      <c r="B151" s="51"/>
      <c r="C151" s="51"/>
      <c r="D151" s="51"/>
      <c r="E151" s="51"/>
      <c r="F151" s="51"/>
      <c r="G151" s="51"/>
      <c r="H151" s="51"/>
    </row>
    <row r="152" spans="2:8" ht="16.5" x14ac:dyDescent="0.3">
      <c r="B152" s="51"/>
      <c r="C152" s="51"/>
      <c r="D152" s="51"/>
      <c r="E152" s="51"/>
      <c r="F152" s="51"/>
      <c r="G152" s="51"/>
      <c r="H152" s="51"/>
    </row>
    <row r="153" spans="2:8" ht="16.5" x14ac:dyDescent="0.3">
      <c r="B153" s="51"/>
      <c r="C153" s="51"/>
      <c r="D153" s="51"/>
      <c r="E153" s="51"/>
      <c r="F153" s="51"/>
      <c r="G153" s="51"/>
      <c r="H153" s="51"/>
    </row>
    <row r="154" spans="2:8" ht="16.5" x14ac:dyDescent="0.3">
      <c r="B154" s="51"/>
      <c r="C154" s="51"/>
      <c r="D154" s="51"/>
      <c r="E154" s="51"/>
      <c r="F154" s="51"/>
      <c r="G154" s="51"/>
      <c r="H154" s="51"/>
    </row>
    <row r="155" spans="2:8" ht="16.5" x14ac:dyDescent="0.3">
      <c r="B155" s="51"/>
      <c r="C155" s="51"/>
      <c r="D155" s="51"/>
      <c r="E155" s="51"/>
      <c r="F155" s="51"/>
      <c r="G155" s="51"/>
      <c r="H155" s="51"/>
    </row>
    <row r="156" spans="2:8" ht="16.5" x14ac:dyDescent="0.3">
      <c r="B156" s="51"/>
      <c r="C156" s="51"/>
      <c r="D156" s="51"/>
      <c r="E156" s="51"/>
      <c r="F156" s="51"/>
      <c r="G156" s="51"/>
      <c r="H156" s="51"/>
    </row>
    <row r="157" spans="2:8" ht="16.5" x14ac:dyDescent="0.3">
      <c r="B157" s="51"/>
      <c r="C157" s="51"/>
      <c r="D157" s="51"/>
      <c r="E157" s="51"/>
      <c r="F157" s="51"/>
      <c r="G157" s="51"/>
      <c r="H157" s="51"/>
    </row>
    <row r="158" spans="2:8" ht="16.5" x14ac:dyDescent="0.3">
      <c r="B158" s="51"/>
      <c r="C158" s="51"/>
      <c r="D158" s="51"/>
      <c r="E158" s="51"/>
      <c r="F158" s="51"/>
      <c r="G158" s="51"/>
      <c r="H158" s="51"/>
    </row>
    <row r="159" spans="2:8" ht="16.5" x14ac:dyDescent="0.3">
      <c r="B159" s="51"/>
      <c r="C159" s="51"/>
      <c r="D159" s="51"/>
      <c r="E159" s="51"/>
      <c r="F159" s="51"/>
      <c r="G159" s="51"/>
      <c r="H159" s="51"/>
    </row>
  </sheetData>
  <mergeCells count="8">
    <mergeCell ref="F37:G37"/>
    <mergeCell ref="F47:G47"/>
    <mergeCell ref="F57:G57"/>
    <mergeCell ref="F12:H12"/>
    <mergeCell ref="F14:H14"/>
    <mergeCell ref="F15:G15"/>
    <mergeCell ref="F17:G17"/>
    <mergeCell ref="F27:G2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5"/>
  <sheetViews>
    <sheetView workbookViewId="0">
      <selection activeCell="B88" sqref="B88"/>
    </sheetView>
  </sheetViews>
  <sheetFormatPr defaultRowHeight="15" x14ac:dyDescent="0.3"/>
  <cols>
    <col min="1" max="1" width="11.75" customWidth="1"/>
    <col min="2" max="2" width="20.875" customWidth="1"/>
    <col min="3" max="3" width="31.25" customWidth="1"/>
    <col min="4" max="4" width="29.5" customWidth="1"/>
    <col min="5" max="5" width="16" customWidth="1"/>
    <col min="6" max="6" width="23.25" customWidth="1"/>
    <col min="7" max="7" width="11.5" customWidth="1"/>
    <col min="8" max="27" width="18.375" customWidth="1"/>
  </cols>
  <sheetData>
    <row r="1" spans="1:28" s="98" customFormat="1" ht="22.5" x14ac:dyDescent="0.45">
      <c r="B1" s="110" t="s">
        <v>89</v>
      </c>
      <c r="C1" s="110"/>
      <c r="D1" s="110"/>
    </row>
    <row r="2" spans="1:28" s="97" customFormat="1" ht="19.5" x14ac:dyDescent="0.4">
      <c r="B2" s="99" t="s">
        <v>103</v>
      </c>
      <c r="C2" s="99" t="str">
        <f>Start!F3</f>
        <v>SELECTEER</v>
      </c>
      <c r="E2" s="96"/>
    </row>
    <row r="3" spans="1:28" s="97" customFormat="1" ht="19.5" x14ac:dyDescent="0.4">
      <c r="B3" s="99"/>
      <c r="C3" s="99"/>
      <c r="E3" s="96"/>
    </row>
    <row r="4" spans="1:28" ht="22.5" x14ac:dyDescent="0.45">
      <c r="B4" s="84" t="s">
        <v>111</v>
      </c>
      <c r="C4" s="84"/>
      <c r="D4" s="84"/>
      <c r="G4" s="49"/>
      <c r="H4" s="47"/>
      <c r="I4" s="47"/>
      <c r="J4" s="47"/>
      <c r="K4" s="47"/>
      <c r="L4" s="47"/>
      <c r="M4" s="47"/>
      <c r="N4" s="47"/>
      <c r="O4" s="47"/>
      <c r="P4" s="47"/>
      <c r="Q4" s="47"/>
      <c r="R4" s="47"/>
      <c r="S4" s="47"/>
      <c r="T4" s="47"/>
      <c r="U4" s="47"/>
      <c r="V4" s="47"/>
      <c r="W4" s="47"/>
      <c r="X4" s="47"/>
      <c r="Y4" s="47"/>
      <c r="Z4" s="47"/>
      <c r="AA4" s="47"/>
      <c r="AB4" s="47"/>
    </row>
    <row r="6" spans="1:28" ht="20.25" x14ac:dyDescent="0.3">
      <c r="B6" s="95" t="s">
        <v>102</v>
      </c>
      <c r="C6" s="47"/>
      <c r="D6" s="48"/>
      <c r="G6" s="49"/>
      <c r="H6" s="47"/>
      <c r="I6" s="47"/>
      <c r="J6" s="47"/>
      <c r="K6" s="47"/>
      <c r="L6" s="47"/>
      <c r="M6" s="47"/>
      <c r="N6" s="47"/>
      <c r="O6" s="47"/>
      <c r="P6" s="47"/>
      <c r="Q6" s="47"/>
      <c r="R6" s="47"/>
      <c r="S6" s="47"/>
      <c r="T6" s="47"/>
      <c r="U6" s="47"/>
      <c r="V6" s="47"/>
      <c r="W6" s="47"/>
      <c r="X6" s="47"/>
      <c r="Y6" s="47"/>
      <c r="Z6" s="47"/>
      <c r="AA6" s="47"/>
      <c r="AB6" s="47"/>
    </row>
    <row r="7" spans="1:28" ht="16.5" x14ac:dyDescent="0.3">
      <c r="A7" s="51"/>
      <c r="D7" s="47"/>
      <c r="G7" s="49"/>
      <c r="H7" s="47"/>
      <c r="I7" s="47"/>
      <c r="J7" s="47"/>
      <c r="K7" s="47"/>
      <c r="L7" s="47"/>
      <c r="M7" s="47"/>
      <c r="N7" s="47"/>
      <c r="O7" s="47"/>
      <c r="P7" s="47"/>
      <c r="Q7" s="47"/>
      <c r="R7" s="47"/>
      <c r="S7" s="47"/>
      <c r="T7" s="47"/>
      <c r="U7" s="47"/>
      <c r="V7" s="47"/>
      <c r="W7" s="47"/>
      <c r="X7" s="47"/>
      <c r="Y7" s="47"/>
      <c r="Z7" s="47"/>
      <c r="AA7" s="47"/>
      <c r="AB7" s="47"/>
    </row>
    <row r="8" spans="1:28" ht="17.25" x14ac:dyDescent="0.35">
      <c r="A8" s="107">
        <v>1</v>
      </c>
      <c r="B8" s="108" t="s">
        <v>56</v>
      </c>
      <c r="C8" s="109"/>
      <c r="D8" s="111"/>
      <c r="F8" s="98" t="s">
        <v>118</v>
      </c>
      <c r="G8" s="49"/>
      <c r="H8" s="47"/>
      <c r="I8" s="47"/>
      <c r="J8" s="47"/>
      <c r="K8" s="47"/>
      <c r="L8" s="47"/>
      <c r="M8" s="47"/>
      <c r="N8" s="47"/>
      <c r="O8" s="47"/>
      <c r="P8" s="47"/>
      <c r="Q8" s="47"/>
      <c r="R8" s="47"/>
      <c r="S8" s="47"/>
      <c r="T8" s="47"/>
      <c r="U8" s="47"/>
      <c r="V8" s="47"/>
      <c r="W8" s="47"/>
      <c r="X8" s="47"/>
      <c r="Y8" s="47"/>
      <c r="Z8" s="47"/>
      <c r="AA8" s="47"/>
      <c r="AB8" s="47"/>
    </row>
    <row r="9" spans="1:28" ht="16.5" x14ac:dyDescent="0.3">
      <c r="A9" s="51"/>
      <c r="B9" s="47"/>
      <c r="C9" s="41"/>
      <c r="G9" s="49"/>
    </row>
    <row r="10" spans="1:28" ht="31.5" x14ac:dyDescent="0.3">
      <c r="A10" s="51"/>
      <c r="B10" s="88" t="s">
        <v>79</v>
      </c>
      <c r="C10" s="89" t="s">
        <v>80</v>
      </c>
      <c r="D10" s="89" t="s">
        <v>99</v>
      </c>
      <c r="F10" s="47"/>
      <c r="G10" s="47"/>
      <c r="H10" s="47"/>
      <c r="I10" s="47"/>
      <c r="J10" s="47"/>
      <c r="K10" s="47"/>
    </row>
    <row r="11" spans="1:28" ht="16.5" x14ac:dyDescent="0.3">
      <c r="A11" s="51"/>
      <c r="B11" s="92"/>
      <c r="C11" s="93"/>
      <c r="D11" s="92"/>
      <c r="F11" s="47"/>
      <c r="G11" s="47"/>
      <c r="H11" s="47"/>
      <c r="I11" s="47"/>
      <c r="J11" s="47"/>
      <c r="K11" s="47"/>
    </row>
    <row r="12" spans="1:28" ht="16.5" x14ac:dyDescent="0.3">
      <c r="A12" s="51"/>
      <c r="B12" s="85"/>
      <c r="C12" s="90"/>
      <c r="D12" s="85"/>
      <c r="F12" s="47"/>
      <c r="G12" s="47"/>
      <c r="H12" s="47"/>
      <c r="I12" s="47"/>
      <c r="J12" s="47"/>
      <c r="K12" s="47"/>
    </row>
    <row r="13" spans="1:28" ht="16.5" x14ac:dyDescent="0.3">
      <c r="A13" s="51"/>
      <c r="B13" s="85"/>
      <c r="C13" s="90"/>
      <c r="D13" s="85"/>
      <c r="F13" s="47"/>
      <c r="G13" s="47"/>
      <c r="H13" s="47"/>
      <c r="I13" s="47"/>
      <c r="J13" s="47"/>
      <c r="K13" s="47"/>
    </row>
    <row r="14" spans="1:28" ht="16.5" x14ac:dyDescent="0.3">
      <c r="A14" s="51"/>
      <c r="B14" s="85"/>
      <c r="C14" s="85"/>
      <c r="D14" s="85"/>
      <c r="F14" s="47"/>
      <c r="G14" s="47"/>
      <c r="H14" s="47"/>
      <c r="I14" s="47"/>
      <c r="J14" s="47"/>
      <c r="K14" s="47"/>
    </row>
    <row r="15" spans="1:28" ht="17.25" thickBot="1" x14ac:dyDescent="0.35">
      <c r="A15" s="51"/>
      <c r="B15" s="85"/>
      <c r="C15" s="85"/>
      <c r="D15" s="85"/>
      <c r="F15" s="47"/>
      <c r="G15" s="47"/>
      <c r="H15" s="47"/>
      <c r="I15" s="47"/>
      <c r="J15" s="47"/>
      <c r="K15" s="47"/>
    </row>
    <row r="16" spans="1:28" ht="21.75" customHeight="1" thickBot="1" x14ac:dyDescent="0.35">
      <c r="A16" s="55"/>
      <c r="B16" s="91"/>
      <c r="C16" s="100" t="s">
        <v>104</v>
      </c>
      <c r="D16" s="104">
        <f>SUM(D10:D15)</f>
        <v>0</v>
      </c>
      <c r="E16" s="106"/>
      <c r="F16" s="47"/>
      <c r="G16" s="47"/>
      <c r="H16" s="47"/>
      <c r="I16" s="47"/>
      <c r="J16" s="47"/>
      <c r="K16" s="47"/>
    </row>
    <row r="17" spans="1:28" ht="21.75" customHeight="1" x14ac:dyDescent="0.3">
      <c r="A17" s="55"/>
      <c r="D17" s="105"/>
      <c r="F17" s="47"/>
      <c r="G17" s="47"/>
      <c r="H17" s="47"/>
      <c r="I17" s="47"/>
      <c r="J17" s="47"/>
      <c r="K17" s="47"/>
    </row>
    <row r="18" spans="1:28" ht="21.75" customHeight="1" x14ac:dyDescent="0.3">
      <c r="A18" s="55"/>
      <c r="D18" s="9"/>
      <c r="F18" s="47"/>
      <c r="G18" s="47"/>
      <c r="H18" s="47"/>
      <c r="I18" s="47"/>
      <c r="J18" s="47"/>
      <c r="K18" s="47"/>
    </row>
    <row r="19" spans="1:28" ht="16.5" x14ac:dyDescent="0.3">
      <c r="A19" s="107">
        <v>2</v>
      </c>
      <c r="B19" s="108" t="s">
        <v>112</v>
      </c>
      <c r="C19" s="109"/>
      <c r="D19" s="111"/>
      <c r="F19" s="47"/>
      <c r="G19" s="47"/>
      <c r="H19" s="47"/>
      <c r="I19" s="47"/>
      <c r="J19" s="47"/>
      <c r="K19" s="47"/>
      <c r="L19" s="47"/>
      <c r="M19" s="47"/>
      <c r="N19" s="47"/>
      <c r="O19" s="47"/>
      <c r="P19" s="47"/>
      <c r="Q19" s="47"/>
      <c r="R19" s="47"/>
      <c r="S19" s="47"/>
      <c r="T19" s="47"/>
      <c r="U19" s="47"/>
      <c r="V19" s="47"/>
      <c r="W19" s="47"/>
      <c r="X19" s="47"/>
      <c r="Y19" s="47"/>
      <c r="Z19" s="47"/>
      <c r="AA19" s="47"/>
      <c r="AB19" s="47"/>
    </row>
    <row r="20" spans="1:28" ht="16.5" x14ac:dyDescent="0.3">
      <c r="B20" s="47"/>
      <c r="C20" s="41"/>
      <c r="F20" s="47"/>
      <c r="G20" s="47"/>
      <c r="H20" s="47"/>
      <c r="I20" s="47"/>
      <c r="J20" s="47"/>
      <c r="K20" s="47"/>
    </row>
    <row r="21" spans="1:28" ht="31.5" x14ac:dyDescent="0.3">
      <c r="B21" s="88" t="s">
        <v>79</v>
      </c>
      <c r="C21" s="89" t="s">
        <v>80</v>
      </c>
      <c r="D21" s="89" t="s">
        <v>99</v>
      </c>
      <c r="F21" s="47"/>
      <c r="G21" s="47"/>
      <c r="H21" s="47"/>
      <c r="I21" s="47"/>
      <c r="J21" s="47"/>
      <c r="K21" s="47"/>
    </row>
    <row r="22" spans="1:28" ht="16.5" x14ac:dyDescent="0.3">
      <c r="B22" s="92"/>
      <c r="C22" s="93"/>
      <c r="D22" s="92"/>
      <c r="F22" s="47"/>
      <c r="G22" s="47"/>
      <c r="H22" s="47"/>
      <c r="I22" s="47"/>
      <c r="J22" s="47"/>
      <c r="K22" s="47"/>
    </row>
    <row r="23" spans="1:28" ht="16.5" x14ac:dyDescent="0.3">
      <c r="B23" s="85"/>
      <c r="C23" s="90"/>
      <c r="D23" s="85"/>
      <c r="F23" s="47"/>
      <c r="G23" s="47"/>
      <c r="H23" s="47"/>
      <c r="I23" s="47"/>
      <c r="J23" s="47"/>
      <c r="K23" s="47"/>
    </row>
    <row r="24" spans="1:28" ht="16.5" x14ac:dyDescent="0.3">
      <c r="B24" s="85"/>
      <c r="C24" s="90"/>
      <c r="D24" s="85"/>
      <c r="F24" s="47"/>
      <c r="G24" s="47"/>
      <c r="H24" s="47"/>
      <c r="I24" s="47"/>
      <c r="J24" s="47"/>
      <c r="K24" s="47"/>
    </row>
    <row r="25" spans="1:28" ht="16.5" x14ac:dyDescent="0.3">
      <c r="B25" s="85"/>
      <c r="C25" s="85"/>
      <c r="D25" s="85"/>
      <c r="F25" s="47"/>
      <c r="G25" s="47"/>
      <c r="H25" s="47"/>
      <c r="I25" s="47"/>
      <c r="J25" s="47"/>
      <c r="K25" s="47"/>
    </row>
    <row r="26" spans="1:28" ht="17.25" thickBot="1" x14ac:dyDescent="0.35">
      <c r="B26" s="85"/>
      <c r="C26" s="85"/>
      <c r="D26" s="85"/>
      <c r="F26" s="47"/>
      <c r="G26" s="47"/>
      <c r="H26" s="47"/>
      <c r="I26" s="47"/>
      <c r="J26" s="47"/>
      <c r="K26" s="47"/>
    </row>
    <row r="27" spans="1:28" ht="21.75" customHeight="1" thickBot="1" x14ac:dyDescent="0.35">
      <c r="A27" s="55"/>
      <c r="B27" s="91"/>
      <c r="C27" s="100" t="s">
        <v>104</v>
      </c>
      <c r="D27" s="104">
        <f>SUM(D21:D26)</f>
        <v>0</v>
      </c>
      <c r="E27" s="106"/>
      <c r="F27" s="47"/>
      <c r="G27" s="47"/>
      <c r="H27" s="47"/>
      <c r="I27" s="47"/>
      <c r="J27" s="47"/>
      <c r="K27" s="47"/>
    </row>
    <row r="30" spans="1:28" ht="16.5" x14ac:dyDescent="0.3">
      <c r="A30" s="107">
        <v>3</v>
      </c>
      <c r="B30" s="108" t="s">
        <v>58</v>
      </c>
      <c r="C30" s="109"/>
      <c r="D30" s="111"/>
      <c r="G30" s="49"/>
      <c r="H30" s="47"/>
      <c r="I30" s="47"/>
      <c r="J30" s="47"/>
      <c r="K30" s="47"/>
      <c r="L30" s="47"/>
      <c r="M30" s="47"/>
      <c r="N30" s="47"/>
      <c r="O30" s="47"/>
      <c r="P30" s="47"/>
      <c r="Q30" s="47"/>
      <c r="R30" s="47"/>
      <c r="S30" s="47"/>
      <c r="T30" s="47"/>
      <c r="U30" s="47"/>
      <c r="V30" s="47"/>
      <c r="W30" s="47"/>
      <c r="X30" s="47"/>
      <c r="Y30" s="47"/>
      <c r="Z30" s="47"/>
      <c r="AA30" s="47"/>
      <c r="AB30" s="47"/>
    </row>
    <row r="31" spans="1:28" ht="16.5" x14ac:dyDescent="0.3">
      <c r="B31" s="47"/>
      <c r="C31" s="41"/>
    </row>
    <row r="32" spans="1:28" ht="31.5" x14ac:dyDescent="0.3">
      <c r="B32" s="88" t="s">
        <v>79</v>
      </c>
      <c r="C32" s="89" t="s">
        <v>80</v>
      </c>
      <c r="D32" s="89" t="s">
        <v>99</v>
      </c>
    </row>
    <row r="33" spans="1:28" x14ac:dyDescent="0.3">
      <c r="B33" s="92"/>
      <c r="C33" s="93"/>
      <c r="D33" s="92"/>
    </row>
    <row r="34" spans="1:28" x14ac:dyDescent="0.3">
      <c r="B34" s="85"/>
      <c r="C34" s="90"/>
      <c r="D34" s="85"/>
    </row>
    <row r="35" spans="1:28" x14ac:dyDescent="0.3">
      <c r="B35" s="85"/>
      <c r="C35" s="90"/>
      <c r="D35" s="85"/>
    </row>
    <row r="36" spans="1:28" x14ac:dyDescent="0.3">
      <c r="B36" s="85"/>
      <c r="C36" s="85"/>
      <c r="D36" s="85"/>
    </row>
    <row r="37" spans="1:28" ht="15.75" thickBot="1" x14ac:dyDescent="0.35">
      <c r="B37" s="85"/>
      <c r="C37" s="85"/>
      <c r="D37" s="85"/>
    </row>
    <row r="38" spans="1:28" ht="21.75" customHeight="1" thickBot="1" x14ac:dyDescent="0.35">
      <c r="A38" s="55"/>
      <c r="B38" s="91"/>
      <c r="C38" s="100" t="s">
        <v>104</v>
      </c>
      <c r="D38" s="104">
        <f>SUM(D32:D37)</f>
        <v>0</v>
      </c>
      <c r="E38" s="106"/>
      <c r="F38" s="120"/>
      <c r="G38" s="120"/>
    </row>
    <row r="41" spans="1:28" ht="17.25" x14ac:dyDescent="0.35">
      <c r="A41" s="107">
        <v>4</v>
      </c>
      <c r="B41" s="108" t="s">
        <v>113</v>
      </c>
      <c r="C41" s="109"/>
      <c r="D41" s="111"/>
      <c r="F41" s="98" t="s">
        <v>118</v>
      </c>
      <c r="G41" s="49"/>
      <c r="H41" s="47"/>
      <c r="I41" s="47"/>
      <c r="J41" s="47"/>
      <c r="K41" s="47"/>
      <c r="L41" s="47"/>
      <c r="M41" s="47"/>
      <c r="N41" s="47"/>
      <c r="O41" s="47"/>
      <c r="P41" s="47"/>
      <c r="Q41" s="47"/>
      <c r="R41" s="47"/>
      <c r="S41" s="47"/>
      <c r="T41" s="47"/>
      <c r="U41" s="47"/>
      <c r="V41" s="47"/>
      <c r="W41" s="47"/>
      <c r="X41" s="47"/>
      <c r="Y41" s="47"/>
      <c r="Z41" s="47"/>
      <c r="AA41" s="47"/>
      <c r="AB41" s="47"/>
    </row>
    <row r="42" spans="1:28" ht="16.5" x14ac:dyDescent="0.3">
      <c r="B42" s="47"/>
      <c r="C42" s="41"/>
    </row>
    <row r="43" spans="1:28" ht="31.5" x14ac:dyDescent="0.3">
      <c r="B43" s="88" t="s">
        <v>79</v>
      </c>
      <c r="C43" s="89" t="s">
        <v>80</v>
      </c>
      <c r="D43" s="89" t="s">
        <v>99</v>
      </c>
    </row>
    <row r="44" spans="1:28" x14ac:dyDescent="0.3">
      <c r="B44" s="92"/>
      <c r="C44" s="93"/>
      <c r="D44" s="92"/>
    </row>
    <row r="45" spans="1:28" x14ac:dyDescent="0.3">
      <c r="B45" s="85"/>
      <c r="C45" s="90"/>
      <c r="D45" s="85"/>
    </row>
    <row r="46" spans="1:28" x14ac:dyDescent="0.3">
      <c r="B46" s="85"/>
      <c r="C46" s="90"/>
      <c r="D46" s="85"/>
    </row>
    <row r="47" spans="1:28" x14ac:dyDescent="0.3">
      <c r="B47" s="85"/>
      <c r="C47" s="85"/>
      <c r="D47" s="85"/>
    </row>
    <row r="48" spans="1:28" ht="15.75" thickBot="1" x14ac:dyDescent="0.35">
      <c r="B48" s="85"/>
      <c r="C48" s="85"/>
      <c r="D48" s="85"/>
    </row>
    <row r="49" spans="1:28" ht="21.75" customHeight="1" thickBot="1" x14ac:dyDescent="0.35">
      <c r="A49" s="55"/>
      <c r="B49" s="91"/>
      <c r="C49" s="100" t="s">
        <v>104</v>
      </c>
      <c r="D49" s="104">
        <f>SUM(D43:D48)</f>
        <v>0</v>
      </c>
      <c r="E49" s="106"/>
    </row>
    <row r="52" spans="1:28" ht="17.25" x14ac:dyDescent="0.35">
      <c r="A52" s="107">
        <v>5</v>
      </c>
      <c r="B52" s="108" t="s">
        <v>60</v>
      </c>
      <c r="C52" s="109"/>
      <c r="D52" s="111"/>
      <c r="F52" s="98" t="s">
        <v>118</v>
      </c>
      <c r="K52" s="47"/>
      <c r="L52" s="47"/>
      <c r="M52" s="47"/>
      <c r="N52" s="47"/>
      <c r="O52" s="47"/>
      <c r="P52" s="47"/>
      <c r="Q52" s="47"/>
      <c r="R52" s="47"/>
      <c r="S52" s="47"/>
      <c r="T52" s="47"/>
      <c r="U52" s="47"/>
      <c r="V52" s="47"/>
      <c r="W52" s="47"/>
      <c r="X52" s="47"/>
      <c r="Y52" s="47"/>
      <c r="Z52" s="47"/>
      <c r="AA52" s="47"/>
      <c r="AB52" s="47"/>
    </row>
    <row r="53" spans="1:28" ht="16.5" x14ac:dyDescent="0.3">
      <c r="B53" s="47"/>
      <c r="C53" s="41"/>
    </row>
    <row r="54" spans="1:28" ht="31.5" x14ac:dyDescent="0.3">
      <c r="B54" s="88" t="s">
        <v>79</v>
      </c>
      <c r="C54" s="89" t="s">
        <v>80</v>
      </c>
      <c r="D54" s="89" t="s">
        <v>99</v>
      </c>
    </row>
    <row r="55" spans="1:28" x14ac:dyDescent="0.3">
      <c r="B55" s="92"/>
      <c r="C55" s="93"/>
      <c r="D55" s="92"/>
    </row>
    <row r="56" spans="1:28" x14ac:dyDescent="0.3">
      <c r="B56" s="85"/>
      <c r="C56" s="87"/>
      <c r="D56" s="85"/>
    </row>
    <row r="57" spans="1:28" x14ac:dyDescent="0.3">
      <c r="B57" s="85"/>
      <c r="C57" s="87"/>
      <c r="D57" s="85"/>
    </row>
    <row r="58" spans="1:28" x14ac:dyDescent="0.3">
      <c r="B58" s="85"/>
      <c r="C58" s="87"/>
      <c r="D58" s="85"/>
    </row>
    <row r="59" spans="1:28" x14ac:dyDescent="0.3">
      <c r="B59" s="85"/>
      <c r="C59" s="90"/>
      <c r="D59" s="85"/>
    </row>
    <row r="60" spans="1:28" x14ac:dyDescent="0.3">
      <c r="B60" s="85"/>
      <c r="C60" s="90"/>
      <c r="D60" s="85"/>
    </row>
    <row r="61" spans="1:28" x14ac:dyDescent="0.3">
      <c r="B61" s="85"/>
      <c r="C61" s="85"/>
      <c r="D61" s="85"/>
    </row>
    <row r="62" spans="1:28" ht="15.75" thickBot="1" x14ac:dyDescent="0.35">
      <c r="B62" s="85"/>
      <c r="C62" s="85"/>
      <c r="D62" s="85"/>
    </row>
    <row r="63" spans="1:28" ht="21.75" customHeight="1" thickBot="1" x14ac:dyDescent="0.35">
      <c r="A63" s="55"/>
      <c r="B63" s="91"/>
      <c r="C63" s="100" t="s">
        <v>104</v>
      </c>
      <c r="D63" s="104">
        <f>SUM(D54:D62)</f>
        <v>0</v>
      </c>
      <c r="E63" s="106"/>
    </row>
    <row r="66" spans="1:28" ht="17.25" x14ac:dyDescent="0.35">
      <c r="A66" s="107">
        <v>6</v>
      </c>
      <c r="B66" s="108" t="s">
        <v>61</v>
      </c>
      <c r="C66" s="109"/>
      <c r="D66" s="111"/>
      <c r="F66" s="98" t="s">
        <v>118</v>
      </c>
      <c r="K66" s="47"/>
      <c r="L66" s="47"/>
      <c r="M66" s="47"/>
      <c r="N66" s="47"/>
      <c r="O66" s="47"/>
      <c r="P66" s="47"/>
      <c r="Q66" s="47"/>
      <c r="R66" s="47"/>
      <c r="S66" s="47"/>
      <c r="T66" s="47"/>
      <c r="U66" s="47"/>
      <c r="V66" s="47"/>
      <c r="W66" s="47"/>
      <c r="X66" s="47"/>
      <c r="Y66" s="47"/>
      <c r="Z66" s="47"/>
      <c r="AA66" s="47"/>
      <c r="AB66" s="47"/>
    </row>
    <row r="67" spans="1:28" ht="16.5" x14ac:dyDescent="0.3">
      <c r="B67" s="47"/>
      <c r="C67" s="41"/>
    </row>
    <row r="68" spans="1:28" ht="31.5" x14ac:dyDescent="0.3">
      <c r="B68" s="88" t="s">
        <v>79</v>
      </c>
      <c r="C68" s="89" t="s">
        <v>80</v>
      </c>
      <c r="D68" s="89" t="s">
        <v>99</v>
      </c>
    </row>
    <row r="69" spans="1:28" x14ac:dyDescent="0.3">
      <c r="B69" s="92"/>
      <c r="C69" s="93"/>
      <c r="D69" s="92"/>
    </row>
    <row r="70" spans="1:28" x14ac:dyDescent="0.3">
      <c r="B70" s="85"/>
      <c r="C70" s="90"/>
      <c r="D70" s="85"/>
    </row>
    <row r="71" spans="1:28" x14ac:dyDescent="0.3">
      <c r="B71" s="85"/>
      <c r="C71" s="90"/>
      <c r="D71" s="85"/>
    </row>
    <row r="72" spans="1:28" x14ac:dyDescent="0.3">
      <c r="B72" s="85"/>
      <c r="C72" s="85"/>
      <c r="D72" s="85"/>
    </row>
    <row r="73" spans="1:28" ht="15.75" thickBot="1" x14ac:dyDescent="0.35">
      <c r="B73" s="85"/>
      <c r="C73" s="85"/>
      <c r="D73" s="85"/>
    </row>
    <row r="74" spans="1:28" ht="21.75" customHeight="1" thickBot="1" x14ac:dyDescent="0.35">
      <c r="A74" s="55"/>
      <c r="B74" s="91"/>
      <c r="C74" s="100" t="s">
        <v>104</v>
      </c>
      <c r="D74" s="104">
        <f>SUM(D68:D73)</f>
        <v>0</v>
      </c>
      <c r="E74" s="106"/>
    </row>
    <row r="77" spans="1:28" ht="16.5" x14ac:dyDescent="0.35">
      <c r="A77" s="109"/>
      <c r="B77" s="117" t="s">
        <v>116</v>
      </c>
      <c r="C77" s="109"/>
      <c r="D77" s="109"/>
    </row>
    <row r="101" spans="1:2" ht="16.5" x14ac:dyDescent="0.3">
      <c r="A101" s="51"/>
      <c r="B101" s="51"/>
    </row>
    <row r="102" spans="1:2" ht="16.5" x14ac:dyDescent="0.3">
      <c r="A102" s="51"/>
      <c r="B102" s="51"/>
    </row>
    <row r="103" spans="1:2" ht="16.5" x14ac:dyDescent="0.3">
      <c r="A103" s="51"/>
      <c r="B103" s="51"/>
    </row>
    <row r="104" spans="1:2" ht="16.5" x14ac:dyDescent="0.3">
      <c r="B104" s="51"/>
    </row>
    <row r="105" spans="1:2" ht="16.5" x14ac:dyDescent="0.3">
      <c r="B105" s="51"/>
    </row>
    <row r="106" spans="1:2" ht="16.5" x14ac:dyDescent="0.3">
      <c r="B106" s="51"/>
    </row>
    <row r="107" spans="1:2" ht="16.5" x14ac:dyDescent="0.3">
      <c r="B107" s="51"/>
    </row>
    <row r="108" spans="1:2" ht="16.5" x14ac:dyDescent="0.3">
      <c r="B108" s="51"/>
    </row>
    <row r="109" spans="1:2" ht="16.5" x14ac:dyDescent="0.3">
      <c r="B109" s="51"/>
    </row>
    <row r="110" spans="1:2" ht="16.5" x14ac:dyDescent="0.3">
      <c r="B110" s="51"/>
    </row>
    <row r="111" spans="1:2" ht="16.5" x14ac:dyDescent="0.3">
      <c r="B111" s="51"/>
    </row>
    <row r="112" spans="1:2" ht="16.5" x14ac:dyDescent="0.3">
      <c r="B112" s="51"/>
    </row>
    <row r="113" spans="2:2" ht="16.5" x14ac:dyDescent="0.3">
      <c r="B113" s="51"/>
    </row>
    <row r="114" spans="2:2" ht="16.5" x14ac:dyDescent="0.3">
      <c r="B114" s="51"/>
    </row>
    <row r="115" spans="2:2" ht="16.5" x14ac:dyDescent="0.3">
      <c r="B115" s="51"/>
    </row>
    <row r="116" spans="2:2" ht="16.5" x14ac:dyDescent="0.3">
      <c r="B116" s="51"/>
    </row>
    <row r="117" spans="2:2" ht="16.5" x14ac:dyDescent="0.3">
      <c r="B117" s="51"/>
    </row>
    <row r="118" spans="2:2" ht="16.5" x14ac:dyDescent="0.3">
      <c r="B118" s="51"/>
    </row>
    <row r="119" spans="2:2" ht="16.5" x14ac:dyDescent="0.3">
      <c r="B119" s="51"/>
    </row>
    <row r="120" spans="2:2" ht="16.5" x14ac:dyDescent="0.3">
      <c r="B120" s="51"/>
    </row>
    <row r="121" spans="2:2" ht="16.5" x14ac:dyDescent="0.3">
      <c r="B121" s="51"/>
    </row>
    <row r="122" spans="2:2" ht="16.5" x14ac:dyDescent="0.3">
      <c r="B122" s="51"/>
    </row>
    <row r="123" spans="2:2" ht="16.5" x14ac:dyDescent="0.3">
      <c r="B123" s="51"/>
    </row>
    <row r="124" spans="2:2" ht="16.5" x14ac:dyDescent="0.3">
      <c r="B124" s="51"/>
    </row>
    <row r="125" spans="2:2" ht="16.5" x14ac:dyDescent="0.3">
      <c r="B125" s="51"/>
    </row>
    <row r="126" spans="2:2" ht="16.5" x14ac:dyDescent="0.3">
      <c r="B126" s="51"/>
    </row>
    <row r="127" spans="2:2" ht="16.5" x14ac:dyDescent="0.3">
      <c r="B127" s="51"/>
    </row>
    <row r="128" spans="2:2" ht="16.5" x14ac:dyDescent="0.3">
      <c r="B128" s="51"/>
    </row>
    <row r="129" spans="2:2" ht="16.5" x14ac:dyDescent="0.3">
      <c r="B129" s="51"/>
    </row>
    <row r="130" spans="2:2" ht="16.5" x14ac:dyDescent="0.3">
      <c r="B130" s="51"/>
    </row>
    <row r="131" spans="2:2" ht="16.5" x14ac:dyDescent="0.3">
      <c r="B131" s="51"/>
    </row>
    <row r="132" spans="2:2" ht="16.5" x14ac:dyDescent="0.3">
      <c r="B132" s="51"/>
    </row>
    <row r="133" spans="2:2" ht="16.5" x14ac:dyDescent="0.3">
      <c r="B133" s="51"/>
    </row>
    <row r="134" spans="2:2" ht="16.5" x14ac:dyDescent="0.3">
      <c r="B134" s="51"/>
    </row>
    <row r="135" spans="2:2" ht="16.5" x14ac:dyDescent="0.3">
      <c r="B135" s="51"/>
    </row>
    <row r="136" spans="2:2" ht="16.5" x14ac:dyDescent="0.3">
      <c r="B136" s="51"/>
    </row>
    <row r="137" spans="2:2" ht="16.5" x14ac:dyDescent="0.3">
      <c r="B137" s="51"/>
    </row>
    <row r="138" spans="2:2" ht="16.5" x14ac:dyDescent="0.3">
      <c r="B138" s="51"/>
    </row>
    <row r="139" spans="2:2" ht="16.5" x14ac:dyDescent="0.3">
      <c r="B139" s="51"/>
    </row>
    <row r="140" spans="2:2" ht="16.5" x14ac:dyDescent="0.3">
      <c r="B140" s="51"/>
    </row>
    <row r="141" spans="2:2" ht="16.5" x14ac:dyDescent="0.3">
      <c r="B141" s="51"/>
    </row>
    <row r="142" spans="2:2" ht="16.5" x14ac:dyDescent="0.3">
      <c r="B142" s="51"/>
    </row>
    <row r="143" spans="2:2" ht="16.5" x14ac:dyDescent="0.3">
      <c r="B143" s="51"/>
    </row>
    <row r="144" spans="2:2" ht="16.5" x14ac:dyDescent="0.3">
      <c r="B144" s="51"/>
    </row>
    <row r="145" spans="2:2" ht="16.5" x14ac:dyDescent="0.3">
      <c r="B145" s="51"/>
    </row>
    <row r="146" spans="2:2" ht="16.5" x14ac:dyDescent="0.3">
      <c r="B146" s="51"/>
    </row>
    <row r="147" spans="2:2" ht="16.5" x14ac:dyDescent="0.3">
      <c r="B147" s="51"/>
    </row>
    <row r="148" spans="2:2" ht="16.5" x14ac:dyDescent="0.3">
      <c r="B148" s="51"/>
    </row>
    <row r="149" spans="2:2" ht="16.5" x14ac:dyDescent="0.3">
      <c r="B149" s="51"/>
    </row>
    <row r="150" spans="2:2" ht="16.5" x14ac:dyDescent="0.3">
      <c r="B150" s="51"/>
    </row>
    <row r="151" spans="2:2" ht="16.5" x14ac:dyDescent="0.3">
      <c r="B151" s="51"/>
    </row>
    <row r="152" spans="2:2" ht="16.5" x14ac:dyDescent="0.3">
      <c r="B152" s="51"/>
    </row>
    <row r="153" spans="2:2" ht="16.5" x14ac:dyDescent="0.3">
      <c r="B153" s="51"/>
    </row>
    <row r="154" spans="2:2" ht="16.5" x14ac:dyDescent="0.3">
      <c r="B154" s="51"/>
    </row>
    <row r="155" spans="2:2" ht="16.5" x14ac:dyDescent="0.3">
      <c r="B155" s="51"/>
    </row>
    <row r="156" spans="2:2" ht="16.5" x14ac:dyDescent="0.3">
      <c r="B156" s="51"/>
    </row>
    <row r="157" spans="2:2" ht="16.5" x14ac:dyDescent="0.3">
      <c r="B157" s="51"/>
    </row>
    <row r="158" spans="2:2" ht="16.5" x14ac:dyDescent="0.3">
      <c r="B158" s="51"/>
    </row>
    <row r="159" spans="2:2" ht="16.5" x14ac:dyDescent="0.3">
      <c r="B159" s="51"/>
    </row>
    <row r="160" spans="2:2" ht="16.5" x14ac:dyDescent="0.3">
      <c r="B160" s="51"/>
    </row>
    <row r="161" spans="2:2" ht="16.5" x14ac:dyDescent="0.3">
      <c r="B161" s="51"/>
    </row>
    <row r="162" spans="2:2" ht="16.5" x14ac:dyDescent="0.3">
      <c r="B162" s="51"/>
    </row>
    <row r="163" spans="2:2" ht="16.5" x14ac:dyDescent="0.3">
      <c r="B163" s="51"/>
    </row>
    <row r="164" spans="2:2" ht="16.5" x14ac:dyDescent="0.3">
      <c r="B164" s="51"/>
    </row>
    <row r="165" spans="2:2" ht="16.5" x14ac:dyDescent="0.3">
      <c r="B165" s="51"/>
    </row>
  </sheetData>
  <mergeCells count="1">
    <mergeCell ref="F38:G3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selection activeCell="K22" sqref="K22"/>
    </sheetView>
  </sheetViews>
  <sheetFormatPr defaultRowHeight="15" x14ac:dyDescent="0.3"/>
  <cols>
    <col min="1" max="1" width="11.75" customWidth="1"/>
    <col min="2" max="2" width="20.875" customWidth="1"/>
    <col min="3" max="3" width="31.25" customWidth="1"/>
    <col min="4" max="4" width="29.5" customWidth="1"/>
    <col min="5" max="5" width="16" customWidth="1"/>
    <col min="6" max="6" width="23.25" customWidth="1"/>
    <col min="7" max="7" width="11.5" customWidth="1"/>
    <col min="8" max="27" width="18.375" customWidth="1"/>
  </cols>
  <sheetData>
    <row r="1" spans="1:28" s="98" customFormat="1" ht="22.5" x14ac:dyDescent="0.45">
      <c r="B1" s="110" t="s">
        <v>89</v>
      </c>
      <c r="C1" s="110"/>
      <c r="D1" s="110"/>
    </row>
    <row r="2" spans="1:28" s="97" customFormat="1" ht="19.5" x14ac:dyDescent="0.4">
      <c r="B2" s="99" t="s">
        <v>103</v>
      </c>
      <c r="C2" s="99" t="str">
        <f>Start!F3</f>
        <v>SELECTEER</v>
      </c>
      <c r="E2" s="96"/>
      <c r="F2" s="47"/>
      <c r="G2" s="47"/>
      <c r="H2" s="47"/>
      <c r="I2" s="47"/>
      <c r="J2" s="47"/>
      <c r="K2" s="47"/>
      <c r="L2" s="47"/>
    </row>
    <row r="3" spans="1:28" s="97" customFormat="1" ht="19.5" x14ac:dyDescent="0.4">
      <c r="B3" s="99"/>
      <c r="C3" s="99"/>
      <c r="E3" s="96"/>
      <c r="F3" s="47"/>
      <c r="G3" s="47"/>
      <c r="H3" s="47"/>
      <c r="I3" s="47"/>
      <c r="J3" s="47"/>
      <c r="K3" s="47"/>
      <c r="L3" s="47"/>
    </row>
    <row r="4" spans="1:28" ht="22.5" x14ac:dyDescent="0.45">
      <c r="B4" s="84" t="s">
        <v>114</v>
      </c>
      <c r="C4" s="84"/>
      <c r="D4" s="84"/>
      <c r="F4" s="47"/>
      <c r="G4" s="47"/>
      <c r="H4" s="47"/>
      <c r="I4" s="47"/>
      <c r="J4" s="47"/>
      <c r="K4" s="47"/>
      <c r="L4" s="47"/>
      <c r="M4" s="47"/>
      <c r="N4" s="47"/>
      <c r="O4" s="47"/>
      <c r="P4" s="47"/>
      <c r="Q4" s="47"/>
      <c r="R4" s="47"/>
      <c r="S4" s="47"/>
      <c r="T4" s="47"/>
      <c r="U4" s="47"/>
      <c r="V4" s="47"/>
      <c r="W4" s="47"/>
      <c r="X4" s="47"/>
      <c r="Y4" s="47"/>
      <c r="Z4" s="47"/>
      <c r="AA4" s="47"/>
      <c r="AB4" s="47"/>
    </row>
    <row r="5" spans="1:28" ht="16.5" x14ac:dyDescent="0.3">
      <c r="F5" s="47"/>
      <c r="G5" s="47"/>
      <c r="H5" s="47"/>
      <c r="I5" s="47"/>
      <c r="J5" s="47"/>
      <c r="K5" s="47"/>
      <c r="L5" s="47"/>
    </row>
    <row r="6" spans="1:28" ht="20.25" x14ac:dyDescent="0.3">
      <c r="B6" s="95" t="s">
        <v>102</v>
      </c>
      <c r="C6" s="47"/>
      <c r="D6" s="48"/>
      <c r="F6" s="47"/>
      <c r="G6" s="47"/>
      <c r="H6" s="47"/>
      <c r="I6" s="47"/>
      <c r="J6" s="47"/>
      <c r="K6" s="47"/>
      <c r="L6" s="47"/>
      <c r="M6" s="47"/>
      <c r="N6" s="47"/>
      <c r="O6" s="47"/>
      <c r="P6" s="47"/>
      <c r="Q6" s="47"/>
      <c r="R6" s="47"/>
      <c r="S6" s="47"/>
      <c r="T6" s="47"/>
      <c r="U6" s="47"/>
      <c r="V6" s="47"/>
      <c r="W6" s="47"/>
      <c r="X6" s="47"/>
      <c r="Y6" s="47"/>
      <c r="Z6" s="47"/>
      <c r="AA6" s="47"/>
      <c r="AB6" s="47"/>
    </row>
    <row r="7" spans="1:28" ht="17.25" x14ac:dyDescent="0.35">
      <c r="A7" s="51"/>
      <c r="D7" s="47"/>
      <c r="F7" s="98" t="s">
        <v>118</v>
      </c>
      <c r="G7" s="47"/>
      <c r="H7" s="47"/>
      <c r="I7" s="47"/>
      <c r="J7" s="47"/>
      <c r="K7" s="47"/>
      <c r="L7" s="47"/>
      <c r="M7" s="47"/>
      <c r="N7" s="47"/>
      <c r="O7" s="47"/>
      <c r="P7" s="47"/>
      <c r="Q7" s="47"/>
      <c r="R7" s="47"/>
      <c r="S7" s="47"/>
      <c r="T7" s="47"/>
      <c r="U7" s="47"/>
      <c r="V7" s="47"/>
      <c r="W7" s="47"/>
      <c r="X7" s="47"/>
      <c r="Y7" s="47"/>
      <c r="Z7" s="47"/>
      <c r="AA7" s="47"/>
      <c r="AB7" s="47"/>
    </row>
    <row r="8" spans="1:28" ht="17.25" x14ac:dyDescent="0.35">
      <c r="A8" s="107">
        <v>1</v>
      </c>
      <c r="B8" s="108" t="s">
        <v>62</v>
      </c>
      <c r="C8" s="109"/>
      <c r="D8" s="111"/>
      <c r="F8" s="98"/>
      <c r="G8" s="47"/>
      <c r="H8" s="47"/>
      <c r="I8" s="47"/>
      <c r="J8" s="47"/>
      <c r="K8" s="47"/>
      <c r="L8" s="47"/>
      <c r="M8" s="47"/>
      <c r="N8" s="47"/>
      <c r="O8" s="47"/>
      <c r="P8" s="47"/>
      <c r="Q8" s="47"/>
      <c r="R8" s="47"/>
      <c r="S8" s="47"/>
      <c r="T8" s="47"/>
      <c r="U8" s="47"/>
      <c r="V8" s="47"/>
      <c r="W8" s="47"/>
      <c r="X8" s="47"/>
      <c r="Y8" s="47"/>
      <c r="Z8" s="47"/>
      <c r="AA8" s="47"/>
      <c r="AB8" s="47"/>
    </row>
    <row r="9" spans="1:28" ht="16.5" x14ac:dyDescent="0.3">
      <c r="A9" s="51"/>
      <c r="B9" s="47"/>
      <c r="C9" s="41"/>
      <c r="F9" s="47"/>
      <c r="G9" s="47"/>
      <c r="H9" s="47"/>
      <c r="I9" s="47"/>
      <c r="J9" s="47"/>
      <c r="K9" s="47"/>
      <c r="L9" s="47"/>
    </row>
    <row r="10" spans="1:28" ht="31.5" x14ac:dyDescent="0.3">
      <c r="A10" s="51"/>
      <c r="B10" s="88" t="s">
        <v>79</v>
      </c>
      <c r="C10" s="89" t="s">
        <v>80</v>
      </c>
      <c r="D10" s="89" t="s">
        <v>99</v>
      </c>
      <c r="F10" s="47"/>
      <c r="G10" s="47"/>
      <c r="H10" s="47"/>
      <c r="I10" s="47"/>
      <c r="J10" s="47"/>
      <c r="K10" s="47"/>
      <c r="L10" s="47"/>
    </row>
    <row r="11" spans="1:28" ht="16.5" x14ac:dyDescent="0.3">
      <c r="A11" s="51"/>
      <c r="B11" s="92"/>
      <c r="C11" s="93"/>
      <c r="D11" s="92"/>
      <c r="F11" s="47"/>
      <c r="G11" s="47"/>
      <c r="H11" s="47"/>
      <c r="I11" s="47"/>
      <c r="J11" s="47"/>
      <c r="K11" s="47"/>
      <c r="L11" s="47"/>
    </row>
    <row r="12" spans="1:28" ht="16.5" x14ac:dyDescent="0.3">
      <c r="A12" s="51"/>
      <c r="B12" s="85"/>
      <c r="C12" s="87"/>
      <c r="D12" s="85"/>
      <c r="F12" s="47"/>
      <c r="G12" s="47"/>
      <c r="H12" s="47"/>
      <c r="I12" s="47"/>
      <c r="J12" s="47"/>
      <c r="K12" s="47"/>
      <c r="L12" s="47"/>
    </row>
    <row r="13" spans="1:28" ht="16.5" x14ac:dyDescent="0.3">
      <c r="A13" s="51"/>
      <c r="B13" s="85"/>
      <c r="C13" s="90"/>
      <c r="D13" s="85"/>
      <c r="F13" s="47"/>
      <c r="G13" s="47"/>
      <c r="H13" s="47"/>
      <c r="I13" s="47"/>
      <c r="J13" s="47"/>
      <c r="K13" s="47"/>
      <c r="L13" s="47"/>
    </row>
    <row r="14" spans="1:28" ht="16.5" x14ac:dyDescent="0.3">
      <c r="A14" s="51"/>
      <c r="B14" s="85"/>
      <c r="C14" s="90"/>
      <c r="D14" s="85"/>
      <c r="F14" s="47"/>
      <c r="G14" s="47"/>
      <c r="H14" s="47"/>
      <c r="I14" s="47"/>
      <c r="J14" s="47"/>
      <c r="K14" s="47"/>
      <c r="L14" s="47"/>
    </row>
    <row r="15" spans="1:28" ht="16.5" x14ac:dyDescent="0.3">
      <c r="A15" s="51"/>
      <c r="B15" s="85"/>
      <c r="C15" s="90"/>
      <c r="D15" s="85"/>
      <c r="F15" s="47"/>
      <c r="G15" s="47"/>
      <c r="H15" s="47"/>
      <c r="I15" s="47"/>
      <c r="J15" s="47"/>
      <c r="K15" s="47"/>
      <c r="L15" s="47"/>
    </row>
    <row r="16" spans="1:28" ht="16.5" x14ac:dyDescent="0.3">
      <c r="A16" s="51"/>
      <c r="B16" s="85"/>
      <c r="C16" s="90"/>
      <c r="D16" s="85"/>
      <c r="F16" s="47"/>
      <c r="G16" s="47"/>
      <c r="H16" s="47"/>
      <c r="I16" s="47"/>
      <c r="J16" s="47"/>
      <c r="K16" s="47"/>
      <c r="L16" s="47"/>
    </row>
    <row r="17" spans="1:28" ht="16.5" x14ac:dyDescent="0.3">
      <c r="A17" s="51"/>
      <c r="B17" s="85"/>
      <c r="C17" s="85"/>
      <c r="D17" s="85"/>
      <c r="F17" s="47"/>
      <c r="G17" s="47"/>
      <c r="H17" s="47"/>
      <c r="I17" s="47"/>
      <c r="J17" s="47"/>
      <c r="K17" s="47"/>
      <c r="L17" s="47"/>
    </row>
    <row r="18" spans="1:28" ht="17.25" thickBot="1" x14ac:dyDescent="0.35">
      <c r="A18" s="51"/>
      <c r="B18" s="85"/>
      <c r="C18" s="85"/>
      <c r="D18" s="85"/>
      <c r="F18" s="47"/>
      <c r="G18" s="47"/>
      <c r="H18" s="47"/>
      <c r="I18" s="47"/>
      <c r="J18" s="47"/>
      <c r="K18" s="47"/>
      <c r="L18" s="47"/>
    </row>
    <row r="19" spans="1:28" ht="21.75" customHeight="1" thickBot="1" x14ac:dyDescent="0.35">
      <c r="A19" s="55"/>
      <c r="B19" s="91"/>
      <c r="C19" s="100" t="s">
        <v>104</v>
      </c>
      <c r="D19" s="104">
        <f>SUM(D10:D18)</f>
        <v>0</v>
      </c>
      <c r="E19" s="106"/>
      <c r="F19" s="47"/>
      <c r="G19" s="47"/>
      <c r="H19" s="47"/>
      <c r="I19" s="47"/>
      <c r="J19" s="47"/>
      <c r="K19" s="47"/>
      <c r="L19" s="47"/>
    </row>
    <row r="20" spans="1:28" ht="21.75" customHeight="1" x14ac:dyDescent="0.3">
      <c r="A20" s="55"/>
      <c r="D20" s="105"/>
      <c r="F20" s="47"/>
      <c r="G20" s="47"/>
      <c r="H20" s="47"/>
      <c r="I20" s="47"/>
      <c r="J20" s="47"/>
      <c r="K20" s="47"/>
      <c r="L20" s="47"/>
    </row>
    <row r="21" spans="1:28" ht="21.75" customHeight="1" x14ac:dyDescent="0.3">
      <c r="A21" s="55"/>
      <c r="D21" s="9"/>
      <c r="F21" s="47"/>
      <c r="G21" s="47"/>
      <c r="H21" s="47"/>
      <c r="I21" s="47"/>
      <c r="J21" s="47"/>
      <c r="K21" s="47"/>
      <c r="L21" s="47"/>
    </row>
    <row r="22" spans="1:28" ht="17.25" x14ac:dyDescent="0.35">
      <c r="A22" s="107">
        <v>2</v>
      </c>
      <c r="B22" s="108" t="s">
        <v>63</v>
      </c>
      <c r="C22" s="109"/>
      <c r="D22" s="111"/>
      <c r="F22" s="98" t="s">
        <v>118</v>
      </c>
      <c r="G22" s="47"/>
      <c r="H22" s="47"/>
      <c r="I22" s="47"/>
      <c r="J22" s="47"/>
      <c r="K22" s="47"/>
      <c r="L22" s="47"/>
      <c r="M22" s="47"/>
      <c r="N22" s="47"/>
      <c r="O22" s="47"/>
      <c r="P22" s="47"/>
      <c r="Q22" s="47"/>
      <c r="R22" s="47"/>
      <c r="S22" s="47"/>
      <c r="T22" s="47"/>
      <c r="U22" s="47"/>
      <c r="V22" s="47"/>
      <c r="W22" s="47"/>
      <c r="X22" s="47"/>
      <c r="Y22" s="47"/>
      <c r="Z22" s="47"/>
      <c r="AA22" s="47"/>
      <c r="AB22" s="47"/>
    </row>
    <row r="23" spans="1:28" ht="16.5" x14ac:dyDescent="0.3">
      <c r="B23" s="47"/>
      <c r="C23" s="41"/>
      <c r="F23" s="47"/>
      <c r="G23" s="47"/>
      <c r="H23" s="47"/>
      <c r="I23" s="47"/>
      <c r="J23" s="47"/>
      <c r="K23" s="47"/>
      <c r="L23" s="47"/>
    </row>
    <row r="24" spans="1:28" ht="31.5" x14ac:dyDescent="0.3">
      <c r="B24" s="88" t="s">
        <v>79</v>
      </c>
      <c r="C24" s="89" t="s">
        <v>80</v>
      </c>
      <c r="D24" s="89" t="s">
        <v>99</v>
      </c>
      <c r="F24" s="47"/>
      <c r="G24" s="47"/>
      <c r="H24" s="47"/>
      <c r="I24" s="47"/>
      <c r="J24" s="47"/>
      <c r="K24" s="47"/>
      <c r="L24" s="47"/>
    </row>
    <row r="25" spans="1:28" ht="16.5" x14ac:dyDescent="0.3">
      <c r="B25" s="92"/>
      <c r="C25" s="93"/>
      <c r="D25" s="92"/>
      <c r="F25" s="47"/>
      <c r="G25" s="47"/>
      <c r="H25" s="47"/>
      <c r="I25" s="47"/>
      <c r="J25" s="47"/>
      <c r="K25" s="47"/>
      <c r="L25" s="47"/>
    </row>
    <row r="26" spans="1:28" ht="16.5" x14ac:dyDescent="0.3">
      <c r="B26" s="85"/>
      <c r="C26" s="90"/>
      <c r="D26" s="85"/>
      <c r="F26" s="47"/>
      <c r="G26" s="47"/>
      <c r="H26" s="47"/>
      <c r="I26" s="47"/>
      <c r="J26" s="47"/>
      <c r="K26" s="47"/>
      <c r="L26" s="47"/>
    </row>
    <row r="27" spans="1:28" ht="16.5" x14ac:dyDescent="0.3">
      <c r="B27" s="85"/>
      <c r="C27" s="90"/>
      <c r="D27" s="85"/>
      <c r="F27" s="47"/>
      <c r="G27" s="47"/>
      <c r="H27" s="47"/>
      <c r="I27" s="47"/>
      <c r="J27" s="47"/>
      <c r="K27" s="47"/>
      <c r="L27" s="47"/>
    </row>
    <row r="28" spans="1:28" ht="16.5" x14ac:dyDescent="0.3">
      <c r="B28" s="85"/>
      <c r="C28" s="90"/>
      <c r="D28" s="85"/>
      <c r="F28" s="47"/>
      <c r="G28" s="47"/>
      <c r="H28" s="47"/>
      <c r="I28" s="47"/>
      <c r="J28" s="47"/>
      <c r="K28" s="47"/>
      <c r="L28" s="47"/>
    </row>
    <row r="29" spans="1:28" ht="16.5" x14ac:dyDescent="0.3">
      <c r="B29" s="85"/>
      <c r="C29" s="90"/>
      <c r="D29" s="85"/>
      <c r="F29" s="47"/>
      <c r="G29" s="47"/>
      <c r="H29" s="47"/>
      <c r="I29" s="47"/>
      <c r="J29" s="47"/>
      <c r="K29" s="47"/>
      <c r="L29" s="47"/>
    </row>
    <row r="30" spans="1:28" ht="16.5" x14ac:dyDescent="0.3">
      <c r="B30" s="85"/>
      <c r="C30" s="90"/>
      <c r="D30" s="85"/>
      <c r="F30" s="47"/>
      <c r="G30" s="47"/>
      <c r="H30" s="47"/>
      <c r="I30" s="47"/>
      <c r="J30" s="47"/>
      <c r="K30" s="47"/>
      <c r="L30" s="47"/>
    </row>
    <row r="31" spans="1:28" ht="16.5" x14ac:dyDescent="0.3">
      <c r="B31" s="85"/>
      <c r="C31" s="85"/>
      <c r="D31" s="85"/>
      <c r="F31" s="47"/>
      <c r="G31" s="47"/>
      <c r="H31" s="47"/>
      <c r="I31" s="47"/>
      <c r="J31" s="47"/>
      <c r="K31" s="47"/>
      <c r="L31" s="47"/>
    </row>
    <row r="32" spans="1:28" ht="17.25" thickBot="1" x14ac:dyDescent="0.35">
      <c r="B32" s="85"/>
      <c r="C32" s="85"/>
      <c r="D32" s="85"/>
      <c r="F32" s="47"/>
      <c r="G32" s="47"/>
      <c r="H32" s="47"/>
      <c r="I32" s="47"/>
      <c r="J32" s="47"/>
      <c r="K32" s="47"/>
      <c r="L32" s="47"/>
    </row>
    <row r="33" spans="1:28" ht="21.75" customHeight="1" thickBot="1" x14ac:dyDescent="0.35">
      <c r="A33" s="55"/>
      <c r="B33" s="91"/>
      <c r="C33" s="100" t="s">
        <v>104</v>
      </c>
      <c r="D33" s="104">
        <f>SUM(D24:D32)</f>
        <v>0</v>
      </c>
      <c r="E33" s="106"/>
      <c r="F33" s="47"/>
      <c r="G33" s="47"/>
      <c r="H33" s="47"/>
      <c r="I33" s="47"/>
      <c r="J33" s="47"/>
      <c r="K33" s="47"/>
      <c r="L33" s="47"/>
    </row>
    <row r="34" spans="1:28" ht="16.5" x14ac:dyDescent="0.3">
      <c r="F34" s="47"/>
      <c r="G34" s="47"/>
      <c r="H34" s="47"/>
      <c r="I34" s="47"/>
      <c r="J34" s="47"/>
      <c r="K34" s="47"/>
      <c r="L34" s="47"/>
    </row>
    <row r="35" spans="1:28" ht="16.5" x14ac:dyDescent="0.3">
      <c r="F35" s="47"/>
      <c r="G35" s="47"/>
      <c r="H35" s="47"/>
      <c r="I35" s="47"/>
      <c r="J35" s="47"/>
      <c r="K35" s="47"/>
      <c r="L35" s="47"/>
    </row>
    <row r="36" spans="1:28" ht="16.5" x14ac:dyDescent="0.3">
      <c r="A36" s="113" t="s">
        <v>28</v>
      </c>
      <c r="B36" s="114" t="s">
        <v>81</v>
      </c>
      <c r="C36" s="114"/>
      <c r="D36" s="115"/>
      <c r="E36" s="116"/>
      <c r="F36" s="47"/>
      <c r="G36" s="47"/>
      <c r="H36" s="47"/>
      <c r="I36" s="47"/>
      <c r="J36" s="47"/>
      <c r="K36" s="47"/>
      <c r="L36" s="47"/>
      <c r="W36" s="47"/>
      <c r="X36" s="47"/>
      <c r="Y36" s="47"/>
      <c r="Z36" s="47"/>
      <c r="AA36" s="47"/>
      <c r="AB36" s="47"/>
    </row>
    <row r="37" spans="1:28" ht="16.5" x14ac:dyDescent="0.3">
      <c r="A37" s="46"/>
      <c r="B37" s="58" t="s">
        <v>128</v>
      </c>
      <c r="C37" s="51"/>
      <c r="D37" s="53"/>
      <c r="E37" s="57"/>
      <c r="F37" s="47"/>
      <c r="G37" s="47"/>
      <c r="H37" s="47"/>
      <c r="I37" s="47"/>
      <c r="J37" s="47"/>
      <c r="K37" s="47"/>
      <c r="L37" s="47"/>
    </row>
    <row r="38" spans="1:28" ht="16.5" x14ac:dyDescent="0.3">
      <c r="F38" s="47"/>
      <c r="G38" s="47"/>
      <c r="H38" s="47"/>
      <c r="I38" s="47"/>
      <c r="J38" s="47"/>
      <c r="K38" s="47"/>
      <c r="L38" s="47"/>
    </row>
    <row r="39" spans="1:28" ht="16.5" x14ac:dyDescent="0.3">
      <c r="F39" s="47"/>
      <c r="G39" s="47"/>
      <c r="H39" s="47"/>
      <c r="I39" s="47"/>
      <c r="J39" s="47"/>
      <c r="K39" s="47"/>
      <c r="L39" s="47"/>
    </row>
    <row r="40" spans="1:28" ht="16.5" x14ac:dyDescent="0.35">
      <c r="A40" s="109"/>
      <c r="B40" s="117" t="s">
        <v>116</v>
      </c>
      <c r="C40" s="109"/>
      <c r="D40" s="109"/>
    </row>
    <row r="44" spans="1:28" ht="21.75" customHeight="1" x14ac:dyDescent="0.3"/>
    <row r="47" spans="1:28" ht="16.5" x14ac:dyDescent="0.3">
      <c r="W47" s="47"/>
      <c r="X47" s="47"/>
      <c r="Y47" s="47"/>
      <c r="Z47" s="47"/>
      <c r="AA47" s="47"/>
      <c r="AB47" s="47"/>
    </row>
    <row r="55" spans="23:28" ht="21.75" customHeight="1" x14ac:dyDescent="0.3"/>
    <row r="58" spans="23:28" ht="16.5" x14ac:dyDescent="0.3">
      <c r="W58" s="47"/>
      <c r="X58" s="47"/>
      <c r="Y58" s="47"/>
      <c r="Z58" s="47"/>
      <c r="AA58" s="47"/>
      <c r="AB58" s="47"/>
    </row>
    <row r="66" spans="23:28" ht="21.75" customHeight="1" x14ac:dyDescent="0.3"/>
    <row r="69" spans="23:28" ht="16.5" x14ac:dyDescent="0.3">
      <c r="W69" s="47"/>
      <c r="X69" s="47"/>
      <c r="Y69" s="47"/>
      <c r="Z69" s="47"/>
      <c r="AA69" s="47"/>
      <c r="AB69" s="47"/>
    </row>
    <row r="77" spans="23:28" ht="21.75" customHeight="1" x14ac:dyDescent="0.3"/>
    <row r="167" spans="2:8" ht="16.5" x14ac:dyDescent="0.3">
      <c r="B167" s="51"/>
      <c r="C167" s="51"/>
      <c r="D167" s="51"/>
      <c r="E167" s="51"/>
      <c r="F167" s="51"/>
      <c r="G167" s="51"/>
      <c r="H167" s="51"/>
    </row>
    <row r="168" spans="2:8" ht="16.5" x14ac:dyDescent="0.3">
      <c r="B168" s="51"/>
      <c r="C168" s="51"/>
      <c r="D168" s="51"/>
      <c r="E168" s="51"/>
      <c r="F168" s="51"/>
      <c r="G168" s="51"/>
      <c r="H168" s="51"/>
    </row>
  </sheetData>
  <conditionalFormatting sqref="A36">
    <cfRule type="containsText" dxfId="2" priority="1" operator="containsText" text="nee">
      <formula>NOT(ISERROR(SEARCH("nee",A36)))</formula>
    </cfRule>
    <cfRule type="containsText" dxfId="1" priority="2" operator="containsText" text="ja">
      <formula>NOT(ISERROR(SEARCH("ja",A36)))</formula>
    </cfRule>
    <cfRule type="containsText" dxfId="0" priority="3" operator="containsText" text="kies">
      <formula>NOT(ISERROR(SEARCH("kies",A36)))</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C6A6879A9BF44999C03526898B7728" ma:contentTypeVersion="14" ma:contentTypeDescription="Een nieuw document maken." ma:contentTypeScope="" ma:versionID="6896c9b1f7d72b8b05be6a2648608dbf">
  <xsd:schema xmlns:xsd="http://www.w3.org/2001/XMLSchema" xmlns:xs="http://www.w3.org/2001/XMLSchema" xmlns:p="http://schemas.microsoft.com/office/2006/metadata/properties" xmlns:ns3="3fde6c6c-1b76-4d54-84fa-3b9eae0898fb" xmlns:ns4="7e41c619-9606-4c61-a976-7df4f21523e8" targetNamespace="http://schemas.microsoft.com/office/2006/metadata/properties" ma:root="true" ma:fieldsID="f7d441c7354c1b4ef23035ba1b3fd381" ns3:_="" ns4:_="">
    <xsd:import namespace="3fde6c6c-1b76-4d54-84fa-3b9eae0898fb"/>
    <xsd:import namespace="7e41c619-9606-4c61-a976-7df4f21523e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e6c6c-1b76-4d54-84fa-3b9eae089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41c619-9606-4c61-a976-7df4f21523e8"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SharingHintHash" ma:index="16"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fde6c6c-1b76-4d54-84fa-3b9eae0898fb" xsi:nil="true"/>
  </documentManagement>
</p:properties>
</file>

<file path=customXml/itemProps1.xml><?xml version="1.0" encoding="utf-8"?>
<ds:datastoreItem xmlns:ds="http://schemas.openxmlformats.org/officeDocument/2006/customXml" ds:itemID="{62C347C9-F8A6-4532-A389-5452E9CC8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e6c6c-1b76-4d54-84fa-3b9eae0898fb"/>
    <ds:schemaRef ds:uri="7e41c619-9606-4c61-a976-7df4f21523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8CF153-668B-4A38-88B1-173B3358DAC9}">
  <ds:schemaRefs>
    <ds:schemaRef ds:uri="http://schemas.microsoft.com/sharepoint/v3/contenttype/forms"/>
  </ds:schemaRefs>
</ds:datastoreItem>
</file>

<file path=customXml/itemProps3.xml><?xml version="1.0" encoding="utf-8"?>
<ds:datastoreItem xmlns:ds="http://schemas.openxmlformats.org/officeDocument/2006/customXml" ds:itemID="{4A271C33-E6C2-4214-9D87-34DEDF97A65C}">
  <ds:schemaRefs>
    <ds:schemaRef ds:uri="http://schemas.openxmlformats.org/package/2006/metadata/core-properties"/>
    <ds:schemaRef ds:uri="http://purl.org/dc/dcmitype/"/>
    <ds:schemaRef ds:uri="7e41c619-9606-4c61-a976-7df4f21523e8"/>
    <ds:schemaRef ds:uri="http://purl.org/dc/elements/1.1/"/>
    <ds:schemaRef ds:uri="http://schemas.microsoft.com/office/2006/documentManagement/types"/>
    <ds:schemaRef ds:uri="http://schemas.microsoft.com/office/infopath/2007/PartnerControls"/>
    <ds:schemaRef ds:uri="http://purl.org/dc/terms/"/>
    <ds:schemaRef ds:uri="3fde6c6c-1b76-4d54-84fa-3b9eae0898f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Start</vt:lpstr>
      <vt:lpstr>Inkomsten</vt:lpstr>
      <vt:lpstr>A. Fractieondersteuning</vt:lpstr>
      <vt:lpstr>B. Fractieactiviteiten</vt:lpstr>
      <vt:lpstr>C. Algemene kosten</vt:lpstr>
      <vt:lpstr>D. Overige kosten</vt:lpstr>
      <vt:lpstr>Start!Afdrukbereik</vt:lpstr>
    </vt:vector>
  </TitlesOfParts>
  <Company>Provincie Noord-Brabant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Janneke Oosterhuis</dc:creator>
  <cp:lastModifiedBy>Inga Kraneveld - Nieuwenhuizen</cp:lastModifiedBy>
  <cp:lastPrinted>2023-01-24T15:28:09Z</cp:lastPrinted>
  <dcterms:created xsi:type="dcterms:W3CDTF">2022-02-01T12:04:10Z</dcterms:created>
  <dcterms:modified xsi:type="dcterms:W3CDTF">2023-05-22T07:12:15Z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0x010100DEC6A6879A9BF44999C03526898B7728</vt:lpwstr>
  </property>
</Properties>
</file>